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oshirase\r4\"/>
    </mc:Choice>
  </mc:AlternateContent>
  <bookViews>
    <workbookView xWindow="0" yWindow="0" windowWidth="20490" windowHeight="7530"/>
  </bookViews>
  <sheets>
    <sheet name="R４" sheetId="9" r:id="rId1"/>
  </sheets>
  <definedNames>
    <definedName name="_xlnm.Print_Area" localSheetId="0">'R４'!$A$1:$AN$35</definedName>
  </definedNames>
  <calcPr calcId="162913"/>
</workbook>
</file>

<file path=xl/calcChain.xml><?xml version="1.0" encoding="utf-8"?>
<calcChain xmlns="http://schemas.openxmlformats.org/spreadsheetml/2006/main">
  <c r="AO41" i="9" l="1"/>
  <c r="AR41" i="9" s="1"/>
  <c r="M58" i="9"/>
  <c r="AA57" i="9"/>
  <c r="X57" i="9"/>
  <c r="U57" i="9"/>
  <c r="AA56" i="9"/>
  <c r="X56" i="9"/>
  <c r="U56" i="9"/>
  <c r="AA55" i="9"/>
  <c r="X55" i="9"/>
  <c r="U55" i="9"/>
  <c r="AA54" i="9"/>
  <c r="X54" i="9"/>
  <c r="U54" i="9"/>
  <c r="AA53" i="9"/>
  <c r="X53" i="9"/>
  <c r="U53" i="9"/>
  <c r="AA52" i="9"/>
  <c r="X52" i="9"/>
  <c r="U52" i="9"/>
  <c r="AA51" i="9"/>
  <c r="X51" i="9"/>
  <c r="AN47" i="9"/>
  <c r="AK47" i="9"/>
  <c r="AH47" i="9"/>
  <c r="AE47" i="9"/>
  <c r="AB47" i="9"/>
  <c r="Y47" i="9"/>
  <c r="U47" i="9"/>
  <c r="R47" i="9"/>
  <c r="O47" i="9"/>
  <c r="K47" i="9"/>
  <c r="G47" i="9"/>
  <c r="C47" i="9"/>
  <c r="AO46" i="9"/>
  <c r="AO45" i="9"/>
  <c r="AR45" i="9" s="1"/>
  <c r="AO44" i="9"/>
  <c r="AO43" i="9"/>
  <c r="AO42" i="9"/>
  <c r="AR42" i="9" s="1"/>
  <c r="AO40" i="9"/>
  <c r="I51" i="9" s="1"/>
  <c r="I54" i="9" l="1"/>
  <c r="AR43" i="9"/>
  <c r="I55" i="9"/>
  <c r="AR44" i="9"/>
  <c r="AA58" i="9"/>
  <c r="AD54" i="9"/>
  <c r="AD53" i="9"/>
  <c r="AD57" i="9"/>
  <c r="AD52" i="9"/>
  <c r="AD56" i="9"/>
  <c r="I56" i="9"/>
  <c r="I52" i="9"/>
  <c r="I53" i="9"/>
  <c r="AD55" i="9"/>
  <c r="I57" i="9"/>
  <c r="AO47" i="9"/>
  <c r="I58" i="9" s="1"/>
  <c r="AD51" i="9"/>
  <c r="U58" i="9"/>
  <c r="X58" i="9"/>
  <c r="AD58" i="9" l="1"/>
</calcChain>
</file>

<file path=xl/sharedStrings.xml><?xml version="1.0" encoding="utf-8"?>
<sst xmlns="http://schemas.openxmlformats.org/spreadsheetml/2006/main" count="688" uniqueCount="229">
  <si>
    <t>４月</t>
    <rPh sb="1" eb="2">
      <t>ツキ</t>
    </rPh>
    <phoneticPr fontId="2"/>
  </si>
  <si>
    <t>月</t>
    <rPh sb="0" eb="1">
      <t>ツキ</t>
    </rPh>
    <phoneticPr fontId="2"/>
  </si>
  <si>
    <t>土</t>
    <rPh sb="0" eb="1">
      <t>ツチ</t>
    </rPh>
    <phoneticPr fontId="2"/>
  </si>
  <si>
    <t>日</t>
    <rPh sb="0" eb="1">
      <t>ヒ</t>
    </rPh>
    <phoneticPr fontId="2"/>
  </si>
  <si>
    <t>木</t>
    <rPh sb="0" eb="1">
      <t>モク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</si>
  <si>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</si>
  <si>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</si>
  <si>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</si>
  <si>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日数</t>
    <rPh sb="0" eb="2">
      <t>ニッスウ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</si>
  <si>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</si>
  <si>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</si>
  <si>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</si>
  <si>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</si>
  <si>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</si>
  <si>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</si>
  <si>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</si>
  <si>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</si>
  <si>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</si>
  <si>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</si>
  <si>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</si>
  <si>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</si>
  <si>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</si>
  <si>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</si>
  <si>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文化の日</t>
    <rPh sb="0" eb="2">
      <t>ブンカ</t>
    </rPh>
    <rPh sb="3" eb="4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</si>
  <si>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</si>
  <si>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元日</t>
    <rPh sb="0" eb="2">
      <t>ガンジツ</t>
    </rPh>
    <phoneticPr fontId="2"/>
  </si>
  <si>
    <t>豊岡市立神美小学校</t>
    <rPh sb="0" eb="2">
      <t>トヨオカ</t>
    </rPh>
    <rPh sb="2" eb="4">
      <t>シリツ</t>
    </rPh>
    <rPh sb="4" eb="6">
      <t>カミヨシ</t>
    </rPh>
    <rPh sb="6" eb="9">
      <t>ショウガッコウ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</si>
  <si>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</si>
  <si>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</si>
  <si>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　　　６　月</t>
    <rPh sb="5" eb="6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</si>
  <si>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</si>
  <si>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</si>
  <si>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</si>
  <si>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</si>
  <si>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</si>
  <si>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</si>
  <si>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</si>
  <si>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</si>
  <si>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</si>
  <si>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</si>
  <si>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</si>
  <si>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日曜日</t>
    <rPh sb="0" eb="3">
      <t>ニチヨウビ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</si>
  <si>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</si>
  <si>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</si>
  <si>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</si>
  <si>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</si>
  <si>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年間授業日数（曜日別）</t>
    <rPh sb="0" eb="2">
      <t>ネンカン</t>
    </rPh>
    <rPh sb="2" eb="4">
      <t>ジュギョウ</t>
    </rPh>
    <rPh sb="4" eb="6">
      <t>ニッスウ</t>
    </rPh>
    <rPh sb="7" eb="9">
      <t>ヨウビ</t>
    </rPh>
    <rPh sb="9" eb="10">
      <t>ベツ</t>
    </rPh>
    <phoneticPr fontId="2"/>
  </si>
  <si>
    <t>調整前</t>
    <rPh sb="0" eb="3">
      <t>チョウセイマエ</t>
    </rPh>
    <phoneticPr fontId="2"/>
  </si>
  <si>
    <t>月別・曜日別授業日数</t>
    <rPh sb="0" eb="2">
      <t>ツキベツ</t>
    </rPh>
    <rPh sb="3" eb="5">
      <t>ヨウビ</t>
    </rPh>
    <rPh sb="5" eb="6">
      <t>ベツ</t>
    </rPh>
    <rPh sb="6" eb="8">
      <t>ジュギョウ</t>
    </rPh>
    <rPh sb="8" eb="10">
      <t>ニッスウ</t>
    </rPh>
    <phoneticPr fontId="2"/>
  </si>
  <si>
    <t>合　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</si>
  <si>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</si>
  <si>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調整後</t>
    <phoneticPr fontId="2"/>
  </si>
  <si>
    <t>増減</t>
    <rPh sb="0" eb="2">
      <t>ゾウゲン</t>
    </rPh>
    <phoneticPr fontId="2"/>
  </si>
  <si>
    <t>合計</t>
    <rPh sb="0" eb="2">
      <t>ゴウケイ</t>
    </rPh>
    <phoneticPr fontId="2"/>
  </si>
  <si>
    <t>※予定が変更になる場合があります。ご了承ください。</t>
    <rPh sb="1" eb="3">
      <t>ヨテイ</t>
    </rPh>
    <rPh sb="4" eb="6">
      <t>ヘンコウ</t>
    </rPh>
    <rPh sb="9" eb="11">
      <t>バアイ</t>
    </rPh>
    <rPh sb="18" eb="20">
      <t>リョウショウ</t>
    </rPh>
    <phoneticPr fontId="2"/>
  </si>
  <si>
    <t>木</t>
  </si>
  <si>
    <t>日</t>
  </si>
  <si>
    <t>火</t>
  </si>
  <si>
    <t>金</t>
  </si>
  <si>
    <t>月</t>
  </si>
  <si>
    <t>水</t>
  </si>
  <si>
    <t>土</t>
  </si>
  <si>
    <t>2学期　調整前</t>
    <rPh sb="1" eb="3">
      <t>ガッキ</t>
    </rPh>
    <phoneticPr fontId="2"/>
  </si>
  <si>
    <t>3学期　調整前</t>
    <rPh sb="1" eb="3">
      <t>ガッキ</t>
    </rPh>
    <phoneticPr fontId="2"/>
  </si>
  <si>
    <t>1学期　調整前</t>
    <rPh sb="1" eb="3">
      <t>ガッキ</t>
    </rPh>
    <phoneticPr fontId="2"/>
  </si>
  <si>
    <t>学年末休業日
（～3/31）</t>
    <rPh sb="0" eb="3">
      <t>ガクネンマツ</t>
    </rPh>
    <rPh sb="3" eb="6">
      <t>キュウギョウビ</t>
    </rPh>
    <phoneticPr fontId="2"/>
  </si>
  <si>
    <t>学校閉庁日</t>
    <rPh sb="0" eb="2">
      <t>ガッコウ</t>
    </rPh>
    <rPh sb="2" eb="5">
      <t>ヘイチョウビ</t>
    </rPh>
    <phoneticPr fontId="2"/>
  </si>
  <si>
    <t>仕事始め</t>
    <phoneticPr fontId="2"/>
  </si>
  <si>
    <t>卒業証書授与式</t>
    <phoneticPr fontId="2"/>
  </si>
  <si>
    <t>火</t>
    <phoneticPr fontId="2"/>
  </si>
  <si>
    <t>修了式</t>
    <phoneticPr fontId="2"/>
  </si>
  <si>
    <t>南中生徒会説明会</t>
    <phoneticPr fontId="2"/>
  </si>
  <si>
    <t>新学期準備</t>
    <rPh sb="0" eb="3">
      <t>シンガッキ</t>
    </rPh>
    <rPh sb="3" eb="5">
      <t>ジュンビ</t>
    </rPh>
    <phoneticPr fontId="2"/>
  </si>
  <si>
    <t>振替</t>
    <rPh sb="0" eb="2">
      <t>フリカエ</t>
    </rPh>
    <phoneticPr fontId="2"/>
  </si>
  <si>
    <t>実質</t>
    <rPh sb="0" eb="2">
      <t>ジッシツ</t>
    </rPh>
    <phoneticPr fontId="2"/>
  </si>
  <si>
    <t>勤労感謝の日</t>
    <phoneticPr fontId="2"/>
  </si>
  <si>
    <t>仕事納め</t>
    <phoneticPr fontId="2"/>
  </si>
  <si>
    <t>委員会活動</t>
    <phoneticPr fontId="2"/>
  </si>
  <si>
    <t>豊岡市防災訓練</t>
    <phoneticPr fontId="2"/>
  </si>
  <si>
    <t>秋分の日</t>
    <phoneticPr fontId="2"/>
  </si>
  <si>
    <t>冬季休業日（～1/6）</t>
    <phoneticPr fontId="2"/>
  </si>
  <si>
    <t>ＰＴＡ本部役員会
いじめアンケート</t>
    <phoneticPr fontId="2"/>
  </si>
  <si>
    <t>春分の日</t>
    <phoneticPr fontId="2"/>
  </si>
  <si>
    <t>年末年始休日
（12/29～1/3）</t>
    <phoneticPr fontId="2"/>
  </si>
  <si>
    <t>夏季休業日
（～8/27）</t>
    <phoneticPr fontId="2"/>
  </si>
  <si>
    <t>離着任式・１学期始業式
入学式準備</t>
    <phoneticPr fontId="2"/>
  </si>
  <si>
    <t xml:space="preserve">
</t>
    <phoneticPr fontId="2"/>
  </si>
  <si>
    <t>土</t>
    <phoneticPr fontId="2"/>
  </si>
  <si>
    <t>火</t>
    <rPh sb="0" eb="1">
      <t>ヒ</t>
    </rPh>
    <phoneticPr fontId="2"/>
  </si>
  <si>
    <t>木</t>
    <rPh sb="0" eb="1">
      <t>キ</t>
    </rPh>
    <phoneticPr fontId="2"/>
  </si>
  <si>
    <t>日</t>
    <phoneticPr fontId="2"/>
  </si>
  <si>
    <t>水</t>
    <phoneticPr fontId="2"/>
  </si>
  <si>
    <t>金</t>
    <phoneticPr fontId="2"/>
  </si>
  <si>
    <t>月</t>
    <phoneticPr fontId="2"/>
  </si>
  <si>
    <t>火</t>
    <phoneticPr fontId="2"/>
  </si>
  <si>
    <t>家庭訪問
いじめアンケート</t>
    <phoneticPr fontId="2"/>
  </si>
  <si>
    <t>家庭訪問</t>
    <phoneticPr fontId="2"/>
  </si>
  <si>
    <t xml:space="preserve">
</t>
    <phoneticPr fontId="2"/>
  </si>
  <si>
    <t>委員会活動</t>
    <phoneticPr fontId="2"/>
  </si>
  <si>
    <t>クラブ</t>
    <phoneticPr fontId="2"/>
  </si>
  <si>
    <t>全国学力学習状況調査</t>
    <phoneticPr fontId="2"/>
  </si>
  <si>
    <t>評議員会・見守る会
代表委員会</t>
    <phoneticPr fontId="2"/>
  </si>
  <si>
    <t>トライやるウィーク開始</t>
    <phoneticPr fontId="2"/>
  </si>
  <si>
    <t>振替休業日</t>
    <phoneticPr fontId="2"/>
  </si>
  <si>
    <t xml:space="preserve">
いじめアンケート</t>
    <phoneticPr fontId="2"/>
  </si>
  <si>
    <t>海の日</t>
    <phoneticPr fontId="2"/>
  </si>
  <si>
    <t>修学旅行①</t>
    <rPh sb="0" eb="2">
      <t>シュウガク</t>
    </rPh>
    <rPh sb="2" eb="4">
      <t>リョコウ</t>
    </rPh>
    <phoneticPr fontId="2"/>
  </si>
  <si>
    <t>修学旅行②</t>
    <rPh sb="0" eb="4">
      <t>シュウガクリョコウ</t>
    </rPh>
    <phoneticPr fontId="2"/>
  </si>
  <si>
    <t>自然学校②</t>
    <rPh sb="0" eb="2">
      <t>シゼン</t>
    </rPh>
    <rPh sb="2" eb="4">
      <t>ガッコウ</t>
    </rPh>
    <phoneticPr fontId="2"/>
  </si>
  <si>
    <t>自然学校④</t>
    <rPh sb="0" eb="2">
      <t>シゼン</t>
    </rPh>
    <rPh sb="2" eb="4">
      <t>ガッコウ</t>
    </rPh>
    <phoneticPr fontId="2"/>
  </si>
  <si>
    <t>月</t>
    <phoneticPr fontId="2"/>
  </si>
  <si>
    <t>振替休業日</t>
    <phoneticPr fontId="2"/>
  </si>
  <si>
    <t>なかよし七夕集会
通学路点検</t>
    <phoneticPr fontId="2"/>
  </si>
  <si>
    <t xml:space="preserve">代表委員会
PTA役員会
</t>
    <rPh sb="9" eb="11">
      <t>ヤクイン</t>
    </rPh>
    <rPh sb="11" eb="12">
      <t>カイ</t>
    </rPh>
    <phoneticPr fontId="2"/>
  </si>
  <si>
    <t xml:space="preserve">
トライやるウィーク終了</t>
    <phoneticPr fontId="2"/>
  </si>
  <si>
    <t>プール清掃</t>
    <phoneticPr fontId="2"/>
  </si>
  <si>
    <t>自然学校③　</t>
    <rPh sb="0" eb="2">
      <t>シゼン</t>
    </rPh>
    <rPh sb="2" eb="4">
      <t>ガッコウ</t>
    </rPh>
    <phoneticPr fontId="2"/>
  </si>
  <si>
    <t xml:space="preserve">自然学校⑤
</t>
    <rPh sb="0" eb="2">
      <t>シゼン</t>
    </rPh>
    <rPh sb="2" eb="4">
      <t>ガッコウ</t>
    </rPh>
    <phoneticPr fontId="2"/>
  </si>
  <si>
    <t>代表委員会</t>
    <phoneticPr fontId="2"/>
  </si>
  <si>
    <t>自然学校①　</t>
    <rPh sb="0" eb="2">
      <t>シゼン</t>
    </rPh>
    <rPh sb="2" eb="4">
      <t>ガッコウ</t>
    </rPh>
    <phoneticPr fontId="2"/>
  </si>
  <si>
    <t>クラブ</t>
    <phoneticPr fontId="2"/>
  </si>
  <si>
    <t>給食最終日・校外児童会大掃除・ワックスがけ</t>
    <phoneticPr fontId="2"/>
  </si>
  <si>
    <t>期末個別懇談会①</t>
    <phoneticPr fontId="2"/>
  </si>
  <si>
    <t>期末個別懇談会②</t>
    <phoneticPr fontId="2"/>
  </si>
  <si>
    <t>ＰＴＡ奉仕作業</t>
    <phoneticPr fontId="2"/>
  </si>
  <si>
    <t>学校閉庁日</t>
    <phoneticPr fontId="2"/>
  </si>
  <si>
    <t>山の日</t>
    <phoneticPr fontId="2"/>
  </si>
  <si>
    <t xml:space="preserve">
稲刈り予備日</t>
    <phoneticPr fontId="2"/>
  </si>
  <si>
    <t>いじめアンケート</t>
    <phoneticPr fontId="2"/>
  </si>
  <si>
    <t>委員会活動</t>
    <phoneticPr fontId="2"/>
  </si>
  <si>
    <t>給食開始</t>
    <rPh sb="0" eb="2">
      <t>キュウショク</t>
    </rPh>
    <rPh sb="2" eb="4">
      <t>カイシ</t>
    </rPh>
    <phoneticPr fontId="2"/>
  </si>
  <si>
    <t>敬老の日</t>
    <phoneticPr fontId="2"/>
  </si>
  <si>
    <t>振替休業日</t>
    <phoneticPr fontId="2"/>
  </si>
  <si>
    <t>県小学生陸上豊岡大会
＜警報発令予備日＞</t>
    <phoneticPr fontId="2"/>
  </si>
  <si>
    <t>県小学生陸上豊岡大会</t>
    <phoneticPr fontId="2"/>
  </si>
  <si>
    <t>クラブ</t>
    <phoneticPr fontId="2"/>
  </si>
  <si>
    <t>マラソン大会</t>
    <rPh sb="4" eb="6">
      <t>タイカイ</t>
    </rPh>
    <phoneticPr fontId="2"/>
  </si>
  <si>
    <t>マラソン大会＜予備日＞</t>
    <rPh sb="7" eb="10">
      <t>ヨビビ</t>
    </rPh>
    <phoneticPr fontId="2"/>
  </si>
  <si>
    <t>６年南中見学</t>
    <phoneticPr fontId="2"/>
  </si>
  <si>
    <t>代表委員会</t>
    <phoneticPr fontId="2"/>
  </si>
  <si>
    <t>ジオパーク駅伝</t>
    <phoneticPr fontId="2"/>
  </si>
  <si>
    <t>学校朝会・いじめアンケート</t>
    <phoneticPr fontId="2"/>
  </si>
  <si>
    <t>クラブ（最終）</t>
    <rPh sb="4" eb="6">
      <t>サイシュウ</t>
    </rPh>
    <phoneticPr fontId="2"/>
  </si>
  <si>
    <t>クラブ・３年生クラブ見学</t>
    <phoneticPr fontId="2"/>
  </si>
  <si>
    <t xml:space="preserve">仲良し球根植え
</t>
    <rPh sb="3" eb="5">
      <t>キュウコン</t>
    </rPh>
    <phoneticPr fontId="2"/>
  </si>
  <si>
    <t>仲良し球根植え予備日
代表委員会</t>
    <rPh sb="7" eb="10">
      <t>ヨビビ</t>
    </rPh>
    <phoneticPr fontId="2"/>
  </si>
  <si>
    <t>小中ﾈｯﾄﾜｰｸ会議</t>
    <phoneticPr fontId="2"/>
  </si>
  <si>
    <t>評議員会・見守る会</t>
    <phoneticPr fontId="2"/>
  </si>
  <si>
    <t>期末個別懇談会②</t>
    <phoneticPr fontId="2"/>
  </si>
  <si>
    <t>給食最終日・校外児童会・大掃除、ワックスがけ</t>
    <phoneticPr fontId="2"/>
  </si>
  <si>
    <t>成人の日</t>
    <phoneticPr fontId="2"/>
  </si>
  <si>
    <t>カルタ大会</t>
    <phoneticPr fontId="2"/>
  </si>
  <si>
    <t>「1.17は忘れない」集会
いじめアンケート</t>
    <phoneticPr fontId="2"/>
  </si>
  <si>
    <t>なわとび大会</t>
    <phoneticPr fontId="2"/>
  </si>
  <si>
    <t>入学説明会</t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</si>
  <si>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</si>
  <si>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児童会引継ぎ式</t>
    <phoneticPr fontId="2"/>
  </si>
  <si>
    <t>授業参観日</t>
    <phoneticPr fontId="2"/>
  </si>
  <si>
    <r>
      <rPr>
        <sz val="14"/>
        <rFont val="ＭＳ Ｐゴシック"/>
        <family val="3"/>
        <charset val="128"/>
      </rPr>
      <t>芋掘り予備日・代表委員会</t>
    </r>
    <r>
      <rPr>
        <sz val="16"/>
        <rFont val="ＭＳ Ｐゴシック"/>
        <family val="3"/>
        <charset val="128"/>
      </rPr>
      <t xml:space="preserve">
教育実習最終日(１名）
ＰＴＡ役員会</t>
    </r>
    <rPh sb="17" eb="20">
      <t>サイシュウビ</t>
    </rPh>
    <rPh sb="22" eb="23">
      <t>ナ</t>
    </rPh>
    <phoneticPr fontId="2"/>
  </si>
  <si>
    <t xml:space="preserve">オープンスクール②
</t>
    <phoneticPr fontId="2"/>
  </si>
  <si>
    <t>プール開き（各学年）
委員会活動</t>
    <phoneticPr fontId="2"/>
  </si>
  <si>
    <t>教育実習受入２名(～30と10.4)</t>
    <rPh sb="7" eb="8">
      <t>ナ</t>
    </rPh>
    <phoneticPr fontId="2"/>
  </si>
  <si>
    <t>田植え</t>
    <phoneticPr fontId="2"/>
  </si>
  <si>
    <t>学校朝会・芋苗
いじめアンケート</t>
    <phoneticPr fontId="2"/>
  </si>
  <si>
    <t>修学旅行出発式
６年午後下校
芋苗（予備日）</t>
    <rPh sb="0" eb="2">
      <t>シュウガク</t>
    </rPh>
    <rPh sb="2" eb="4">
      <t>リョコウ</t>
    </rPh>
    <rPh sb="4" eb="6">
      <t>シュッパツ</t>
    </rPh>
    <rPh sb="6" eb="7">
      <t>シキ</t>
    </rPh>
    <rPh sb="9" eb="10">
      <t>ネン</t>
    </rPh>
    <rPh sb="10" eb="12">
      <t>ゴゴ</t>
    </rPh>
    <rPh sb="12" eb="14">
      <t>ゲコウ</t>
    </rPh>
    <rPh sb="15" eb="16">
      <t>イモ</t>
    </rPh>
    <rPh sb="16" eb="17">
      <t>ナエ</t>
    </rPh>
    <rPh sb="18" eb="21">
      <t>ヨビビ</t>
    </rPh>
    <phoneticPr fontId="2"/>
  </si>
  <si>
    <t>田植え（予備日）</t>
    <phoneticPr fontId="2"/>
  </si>
  <si>
    <t>オープンスクール①
（PTA役員会）</t>
    <phoneticPr fontId="2"/>
  </si>
  <si>
    <t xml:space="preserve">
（地区懇談会）</t>
    <phoneticPr fontId="2"/>
  </si>
  <si>
    <t>（地区懇談会）</t>
    <phoneticPr fontId="2"/>
  </si>
  <si>
    <t>中嶋神社菓子祭</t>
    <phoneticPr fontId="2"/>
  </si>
  <si>
    <t xml:space="preserve">午後振替休業
</t>
    <phoneticPr fontId="2"/>
  </si>
  <si>
    <t>眼科検診（13:40～）</t>
    <rPh sb="0" eb="2">
      <t>ガンカ</t>
    </rPh>
    <rPh sb="2" eb="4">
      <t>ケンシン</t>
    </rPh>
    <phoneticPr fontId="2"/>
  </si>
  <si>
    <t>年度末懇談会</t>
    <rPh sb="0" eb="5">
      <t>ネンドマツコンダン</t>
    </rPh>
    <rPh sb="5" eb="6">
      <t>カイ</t>
    </rPh>
    <phoneticPr fontId="2"/>
  </si>
  <si>
    <t>給食最終日・大掃除・ワックスがけ</t>
    <rPh sb="6" eb="9">
      <t>オオソウジ</t>
    </rPh>
    <phoneticPr fontId="2"/>
  </si>
  <si>
    <t>卒業式準備</t>
    <rPh sb="0" eb="3">
      <t>ソツギョウシキ</t>
    </rPh>
    <rPh sb="3" eb="5">
      <t>ジュンビ</t>
    </rPh>
    <phoneticPr fontId="2"/>
  </si>
  <si>
    <t>学校朝会・児童会引き継ぎ式・いじめアンケート・教育実習最終日(１名）</t>
    <phoneticPr fontId="2"/>
  </si>
  <si>
    <t>オープンスクール</t>
    <phoneticPr fontId="2"/>
  </si>
  <si>
    <t>オープンスクール・避難訓練・防災学習会
ＰＴＡ教育講演会</t>
    <phoneticPr fontId="2"/>
  </si>
  <si>
    <t>運動会（雨天順延）</t>
    <rPh sb="4" eb="6">
      <t>ウテン</t>
    </rPh>
    <rPh sb="6" eb="8">
      <t>ジュンエン</t>
    </rPh>
    <phoneticPr fontId="2"/>
  </si>
  <si>
    <t xml:space="preserve">
稲刈り（４～６年）
幼稚園始業式</t>
    <rPh sb="11" eb="14">
      <t>ヨウチエン</t>
    </rPh>
    <rPh sb="14" eb="16">
      <t>シギョウ</t>
    </rPh>
    <rPh sb="16" eb="17">
      <t>シキ</t>
    </rPh>
    <phoneticPr fontId="2"/>
  </si>
  <si>
    <t>尿検査（一次）①
1年生歓迎会
地域連携会議</t>
    <rPh sb="0" eb="3">
      <t>ニョウケンサ</t>
    </rPh>
    <rPh sb="4" eb="6">
      <t>イチジ</t>
    </rPh>
    <phoneticPr fontId="2"/>
  </si>
  <si>
    <t>尿検査（二次）①</t>
    <rPh sb="0" eb="3">
      <t>ニョウケンサ</t>
    </rPh>
    <rPh sb="4" eb="6">
      <t>ニジ</t>
    </rPh>
    <phoneticPr fontId="2"/>
  </si>
  <si>
    <t>学校朝会・いじめアンケート
尿検査（二次）②</t>
    <rPh sb="14" eb="17">
      <t>ニョウケンサ</t>
    </rPh>
    <rPh sb="18" eb="20">
      <t>ニジ</t>
    </rPh>
    <phoneticPr fontId="2"/>
  </si>
  <si>
    <t xml:space="preserve">歯科検診１３：３０～
</t>
    <rPh sb="0" eb="2">
      <t>シカ</t>
    </rPh>
    <rPh sb="2" eb="4">
      <t>ケンシン</t>
    </rPh>
    <phoneticPr fontId="2"/>
  </si>
  <si>
    <t>代表委員会
１年心電図検査8:40～9:00
ＰＴＡ本部役員会・役員会</t>
    <rPh sb="7" eb="8">
      <t>ネン</t>
    </rPh>
    <rPh sb="8" eb="11">
      <t>シンデンズ</t>
    </rPh>
    <rPh sb="11" eb="13">
      <t>ケンサ</t>
    </rPh>
    <rPh sb="32" eb="35">
      <t>ヤクインカイ</t>
    </rPh>
    <phoneticPr fontId="2"/>
  </si>
  <si>
    <t xml:space="preserve">
自然学校説明会
 </t>
    <phoneticPr fontId="2"/>
  </si>
  <si>
    <t xml:space="preserve">
避難訓練・引渡訓練
仲良し花植え
心肺蘇生法   
</t>
    <phoneticPr fontId="2"/>
  </si>
  <si>
    <t>令和４年度行事予定（ＰＴＡ用）</t>
    <rPh sb="0" eb="2">
      <t>レイワ</t>
    </rPh>
    <rPh sb="3" eb="5">
      <t>ネンド</t>
    </rPh>
    <rPh sb="5" eb="7">
      <t>ギョウジ</t>
    </rPh>
    <rPh sb="7" eb="9">
      <t>ヨテイ</t>
    </rPh>
    <rPh sb="13" eb="14">
      <t>ヨウ</t>
    </rPh>
    <phoneticPr fontId="2"/>
  </si>
  <si>
    <t xml:space="preserve">
ＰＴＡ引継・会計監査</t>
    <phoneticPr fontId="2"/>
  </si>
  <si>
    <t>入学式　</t>
    <phoneticPr fontId="2"/>
  </si>
  <si>
    <t xml:space="preserve">給食開始
＊幼稚園始業式
</t>
    <rPh sb="0" eb="2">
      <t>キュウショク</t>
    </rPh>
    <rPh sb="2" eb="4">
      <t>カイシ</t>
    </rPh>
    <phoneticPr fontId="2"/>
  </si>
  <si>
    <t xml:space="preserve">尿検査②
内科検診（４～６年）
</t>
    <rPh sb="0" eb="3">
      <t>ニョウケンサ</t>
    </rPh>
    <rPh sb="5" eb="7">
      <t>ナイカ</t>
    </rPh>
    <rPh sb="7" eb="9">
      <t>ケンシン</t>
    </rPh>
    <rPh sb="13" eb="14">
      <t>ネン</t>
    </rPh>
    <phoneticPr fontId="2"/>
  </si>
  <si>
    <t xml:space="preserve">委員会活動
</t>
    <phoneticPr fontId="2"/>
  </si>
  <si>
    <t xml:space="preserve">終業式
</t>
    <rPh sb="0" eb="3">
      <t>シュウギョウシキ</t>
    </rPh>
    <phoneticPr fontId="2"/>
  </si>
  <si>
    <t xml:space="preserve">２学期始業式
</t>
    <rPh sb="1" eb="3">
      <t>ガッキ</t>
    </rPh>
    <phoneticPr fontId="2"/>
  </si>
  <si>
    <t xml:space="preserve">終業式
</t>
    <phoneticPr fontId="2"/>
  </si>
  <si>
    <t xml:space="preserve">３学期始業式
</t>
    <rPh sb="1" eb="3">
      <t>ガッキ</t>
    </rPh>
    <phoneticPr fontId="2"/>
  </si>
  <si>
    <t xml:space="preserve">耳鼻科健診13:30～
</t>
    <rPh sb="0" eb="3">
      <t>ジビカ</t>
    </rPh>
    <rPh sb="3" eb="5">
      <t>ケンシン</t>
    </rPh>
    <phoneticPr fontId="2"/>
  </si>
  <si>
    <t>給食開始
書初め大会</t>
    <phoneticPr fontId="2"/>
  </si>
  <si>
    <t>来年度前期児童会役員決定　</t>
    <phoneticPr fontId="2"/>
  </si>
  <si>
    <t>芋掘り（幼・１～３年）
６年狂言鑑賞</t>
    <rPh sb="13" eb="14">
      <t>ネン</t>
    </rPh>
    <rPh sb="14" eb="16">
      <t>キョウゲン</t>
    </rPh>
    <phoneticPr fontId="2"/>
  </si>
  <si>
    <t xml:space="preserve">
</t>
    <phoneticPr fontId="2"/>
  </si>
  <si>
    <t>２年ｻﾝﾀｸﾛｰｽ会議
ＰＴＡ役員会</t>
    <phoneticPr fontId="2"/>
  </si>
  <si>
    <t>身体測定
＊幼稚園入園式
ＰＴＡ本部役員会・役員会</t>
    <rPh sb="0" eb="2">
      <t>シンタイ</t>
    </rPh>
    <rPh sb="2" eb="4">
      <t>ソクテイ</t>
    </rPh>
    <phoneticPr fontId="2"/>
  </si>
  <si>
    <t>視力検査</t>
    <rPh sb="0" eb="2">
      <t>シリョク</t>
    </rPh>
    <rPh sb="2" eb="4">
      <t>ケンサ</t>
    </rPh>
    <phoneticPr fontId="2"/>
  </si>
  <si>
    <t xml:space="preserve">１年給食開始・校外児童会・交通安全下校指導
</t>
    <phoneticPr fontId="2"/>
  </si>
  <si>
    <t>聴力検査
修学旅行説明会</t>
    <rPh sb="0" eb="2">
      <t>チョウリョク</t>
    </rPh>
    <rPh sb="2" eb="4">
      <t>ケンサ</t>
    </rPh>
    <phoneticPr fontId="2"/>
  </si>
  <si>
    <t xml:space="preserve">
代表委員会</t>
    <phoneticPr fontId="2"/>
  </si>
  <si>
    <t>６年生を送る会
ＰＴＡ役員会、反省会</t>
    <phoneticPr fontId="2"/>
  </si>
  <si>
    <t xml:space="preserve">
内科検診（１～３年）
</t>
    <rPh sb="1" eb="5">
      <t>ナイカケンシン</t>
    </rPh>
    <rPh sb="9" eb="10">
      <t>ネン</t>
    </rPh>
    <phoneticPr fontId="2"/>
  </si>
  <si>
    <t xml:space="preserve">新体力テスト
</t>
    <phoneticPr fontId="2"/>
  </si>
  <si>
    <t>新体力テスト予備日</t>
    <rPh sb="6" eb="9">
      <t>ヨビビ</t>
    </rPh>
    <phoneticPr fontId="2"/>
  </si>
  <si>
    <t>校外児童会</t>
    <rPh sb="0" eb="2">
      <t>コウガイ</t>
    </rPh>
    <rPh sb="2" eb="5">
      <t>ジドウカイ</t>
    </rPh>
    <phoneticPr fontId="2"/>
  </si>
  <si>
    <t>委員会</t>
    <rPh sb="0" eb="3">
      <t>イインカイ</t>
    </rPh>
    <phoneticPr fontId="2"/>
  </si>
  <si>
    <t>学校朝会
いじめアンケート</t>
    <rPh sb="0" eb="4">
      <t>ガッコウチョウカイ</t>
    </rPh>
    <phoneticPr fontId="2"/>
  </si>
  <si>
    <t xml:space="preserve">
卒業写真撮影
ネットモラル学習
</t>
    <phoneticPr fontId="2"/>
  </si>
  <si>
    <t xml:space="preserve">
幼稚園卒園式?</t>
    <phoneticPr fontId="2"/>
  </si>
  <si>
    <t xml:space="preserve">
幼稚園修了式?
</t>
    <rPh sb="1" eb="4">
      <t>ヨウチエン</t>
    </rPh>
    <rPh sb="4" eb="6">
      <t>シュウリョウ</t>
    </rPh>
    <rPh sb="6" eb="7">
      <t>シキ</t>
    </rPh>
    <phoneticPr fontId="2"/>
  </si>
  <si>
    <t>（R4.4.22現在）</t>
    <rPh sb="8" eb="10">
      <t>ゲンザイ</t>
    </rPh>
    <phoneticPr fontId="2"/>
  </si>
  <si>
    <t>昭和の日・授業参観・ＰＴＡ総会＜書面決議＞・学年懇談会＜中止＞・（金曜日校時）</t>
    <rPh sb="0" eb="2">
      <t>ショウワ</t>
    </rPh>
    <rPh sb="3" eb="4">
      <t>ヒ</t>
    </rPh>
    <rPh sb="16" eb="20">
      <t>ショメンケツギ</t>
    </rPh>
    <rPh sb="22" eb="24">
      <t>ガクネン</t>
    </rPh>
    <rPh sb="24" eb="27">
      <t>コンダンカイ</t>
    </rPh>
    <rPh sb="28" eb="30">
      <t>チュウシ</t>
    </rPh>
    <rPh sb="33" eb="34">
      <t>キン</t>
    </rPh>
    <phoneticPr fontId="2"/>
  </si>
  <si>
    <t>ＡＬＴ：毎週月・水・金予定</t>
    <rPh sb="4" eb="6">
      <t>マイシュウ</t>
    </rPh>
    <rPh sb="6" eb="7">
      <t>ツキ</t>
    </rPh>
    <rPh sb="8" eb="9">
      <t>ミズ</t>
    </rPh>
    <rPh sb="10" eb="11">
      <t>キン</t>
    </rPh>
    <rPh sb="11" eb="13">
      <t>ヨテイ</t>
    </rPh>
    <phoneticPr fontId="2"/>
  </si>
  <si>
    <t xml:space="preserve">仲良し花植え
</t>
    <rPh sb="0" eb="2">
      <t>ナカヨ</t>
    </rPh>
    <rPh sb="3" eb="5">
      <t>ハナウ</t>
    </rPh>
    <phoneticPr fontId="2"/>
  </si>
  <si>
    <t>１年学Ｐ活動</t>
    <rPh sb="1" eb="2">
      <t>ネン</t>
    </rPh>
    <rPh sb="2" eb="3">
      <t>ガク</t>
    </rPh>
    <rPh sb="4" eb="6">
      <t>カツドウ</t>
    </rPh>
    <phoneticPr fontId="2"/>
  </si>
  <si>
    <t>２年学Ｐ活動</t>
    <rPh sb="1" eb="2">
      <t>ネン</t>
    </rPh>
    <rPh sb="2" eb="3">
      <t>ガク</t>
    </rPh>
    <rPh sb="4" eb="6">
      <t>カツドウ</t>
    </rPh>
    <phoneticPr fontId="2"/>
  </si>
  <si>
    <t>幼稚園学Ｐ活動</t>
    <rPh sb="0" eb="3">
      <t>ヨウチエン</t>
    </rPh>
    <rPh sb="3" eb="4">
      <t>ガク</t>
    </rPh>
    <rPh sb="5" eb="7">
      <t>カツドウ</t>
    </rPh>
    <phoneticPr fontId="2"/>
  </si>
  <si>
    <t>６年学Ｐ活動</t>
    <rPh sb="1" eb="2">
      <t>ネン</t>
    </rPh>
    <rPh sb="2" eb="3">
      <t>ガク</t>
    </rPh>
    <rPh sb="4" eb="6">
      <t>カツドウ</t>
    </rPh>
    <phoneticPr fontId="2"/>
  </si>
  <si>
    <t>３年学Ｐ活動</t>
    <rPh sb="1" eb="2">
      <t>ネン</t>
    </rPh>
    <rPh sb="2" eb="3">
      <t>ガク</t>
    </rPh>
    <rPh sb="4" eb="6">
      <t>カツドウ</t>
    </rPh>
    <phoneticPr fontId="2"/>
  </si>
  <si>
    <t>４年学Ｐ活動</t>
    <rPh sb="1" eb="2">
      <t>ネン</t>
    </rPh>
    <rPh sb="2" eb="3">
      <t>ガク</t>
    </rPh>
    <rPh sb="4" eb="6">
      <t>カツドウ</t>
    </rPh>
    <phoneticPr fontId="2"/>
  </si>
  <si>
    <t>５年学Ｐ活動</t>
    <rPh sb="1" eb="2">
      <t>ネン</t>
    </rPh>
    <rPh sb="2" eb="3">
      <t>ガク</t>
    </rPh>
    <rPh sb="4" eb="6">
      <t>カツドウ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</si>
</sst>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6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trike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 shrinkToFit="1"/>
    </xf>
    <xf numFmtId="0" fontId="6" fillId="0" borderId="0" xfId="0" applyFont="1" applyFill="1" applyBorder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8" fillId="0" borderId="25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1" xfId="0" applyFont="1" applyFill="1" applyBorder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2" fillId="0" borderId="27" xfId="0" applyFont="1" applyFill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29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31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 shrinkToFit="1"/>
    </xf>
    <xf numFmtId="0" fontId="7" fillId="0" borderId="28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35" xfId="0" applyFont="1" applyFill="1" applyBorder="1">
      <alignment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1" xfId="0" applyFont="1" applyFill="1" applyBorder="1" applyAlignment="1">
      <alignment horizontal="center" vertical="center" wrapText="1" shrinkToFit="1"/>
    </xf>
    <xf numFmtId="0" fontId="13" fillId="0" borderId="35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horizontal="center" vertical="center"/>
    </xf>
    <xf numFmtId="0" fontId="12" fillId="0" borderId="14" xfId="0" applyFont="1" applyFill="1" applyBorder="1">
      <alignment vertical="center"/>
    </xf>
    <xf numFmtId="0" fontId="6" fillId="0" borderId="0" xfId="0" applyFont="1" applyFill="1">
      <alignment vertical="center"/>
    </xf>
    <xf numFmtId="0" fontId="12" fillId="0" borderId="40" xfId="0" applyFont="1" applyFill="1" applyBorder="1">
      <alignment vertical="center"/>
    </xf>
    <xf numFmtId="0" fontId="12" fillId="0" borderId="43" xfId="0" applyFont="1" applyFill="1" applyBorder="1">
      <alignment vertical="center"/>
    </xf>
    <xf numFmtId="0" fontId="12" fillId="0" borderId="44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45" xfId="0" applyFont="1" applyFill="1" applyBorder="1">
      <alignment vertical="center"/>
    </xf>
    <xf numFmtId="0" fontId="12" fillId="0" borderId="36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12" fillId="0" borderId="47" xfId="0" applyFont="1" applyFill="1" applyBorder="1">
      <alignment vertical="center"/>
    </xf>
    <xf numFmtId="0" fontId="12" fillId="0" borderId="48" xfId="0" applyFont="1" applyFill="1" applyBorder="1">
      <alignment vertical="center"/>
    </xf>
    <xf numFmtId="0" fontId="12" fillId="0" borderId="49" xfId="0" applyFont="1" applyFill="1" applyBorder="1">
      <alignment vertical="center"/>
    </xf>
    <xf numFmtId="0" fontId="12" fillId="0" borderId="50" xfId="0" applyFont="1" applyFill="1" applyBorder="1">
      <alignment vertical="center"/>
    </xf>
    <xf numFmtId="0" fontId="11" fillId="0" borderId="25" xfId="0" applyFont="1" applyFill="1" applyBorder="1">
      <alignment vertical="center"/>
    </xf>
    <xf numFmtId="0" fontId="12" fillId="0" borderId="25" xfId="0" applyFont="1" applyFill="1" applyBorder="1">
      <alignment vertical="center"/>
    </xf>
    <xf numFmtId="0" fontId="11" fillId="0" borderId="3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>
      <alignment vertical="center"/>
    </xf>
    <xf numFmtId="0" fontId="14" fillId="0" borderId="0" xfId="0" applyFont="1" applyFill="1" applyAlignment="1">
      <alignment vertical="center" wrapText="1"/>
    </xf>
    <xf numFmtId="0" fontId="0" fillId="0" borderId="51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39" xfId="0" applyFont="1" applyFill="1" applyBorder="1">
      <alignment vertical="center"/>
    </xf>
    <xf numFmtId="0" fontId="0" fillId="0" borderId="52" xfId="0" applyFont="1" applyFill="1" applyBorder="1">
      <alignment vertical="center"/>
    </xf>
    <xf numFmtId="0" fontId="11" fillId="0" borderId="53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54" xfId="0" applyFont="1" applyFill="1" applyBorder="1" applyAlignment="1">
      <alignment horizontal="center" vertical="center" textRotation="255" shrinkToFit="1"/>
    </xf>
    <xf numFmtId="0" fontId="11" fillId="0" borderId="55" xfId="0" applyFont="1" applyFill="1" applyBorder="1" applyAlignment="1">
      <alignment vertical="center" shrinkToFit="1"/>
    </xf>
    <xf numFmtId="0" fontId="11" fillId="0" borderId="56" xfId="0" applyFont="1" applyFill="1" applyBorder="1" applyAlignment="1">
      <alignment vertical="center" shrinkToFit="1"/>
    </xf>
    <xf numFmtId="0" fontId="11" fillId="0" borderId="57" xfId="0" applyFont="1" applyFill="1" applyBorder="1" applyAlignment="1">
      <alignment vertical="center" shrinkToFit="1"/>
    </xf>
    <xf numFmtId="0" fontId="11" fillId="0" borderId="58" xfId="0" applyFont="1" applyFill="1" applyBorder="1" applyAlignment="1">
      <alignment vertic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5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59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176" fontId="11" fillId="0" borderId="5" xfId="0" applyNumberFormat="1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0" fillId="0" borderId="15" xfId="0" applyFont="1" applyFill="1" applyBorder="1">
      <alignment vertical="center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60" xfId="0" applyFont="1" applyFill="1" applyBorder="1" applyAlignment="1">
      <alignment vertical="center" shrinkToFit="1"/>
    </xf>
    <xf numFmtId="0" fontId="11" fillId="0" borderId="38" xfId="0" applyFont="1" applyFill="1" applyBorder="1" applyAlignment="1">
      <alignment vertical="center" shrinkToFit="1"/>
    </xf>
    <xf numFmtId="176" fontId="11" fillId="0" borderId="29" xfId="0" applyNumberFormat="1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vertical="center" shrinkToFit="1"/>
    </xf>
    <xf numFmtId="0" fontId="11" fillId="0" borderId="61" xfId="0" applyFont="1" applyFill="1" applyBorder="1" applyAlignment="1">
      <alignment vertical="center" shrinkToFit="1"/>
    </xf>
    <xf numFmtId="0" fontId="11" fillId="0" borderId="25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vertical="center" shrinkToFit="1"/>
    </xf>
    <xf numFmtId="0" fontId="15" fillId="0" borderId="46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 shrinkToFit="1"/>
    </xf>
    <xf numFmtId="0" fontId="7" fillId="0" borderId="46" xfId="0" applyFont="1" applyFill="1" applyBorder="1">
      <alignment vertical="center"/>
    </xf>
    <xf numFmtId="0" fontId="7" fillId="0" borderId="46" xfId="0" applyFont="1" applyFill="1" applyBorder="1" applyAlignment="1">
      <alignment vertical="center" wrapText="1"/>
    </xf>
    <xf numFmtId="9" fontId="7" fillId="0" borderId="46" xfId="1" applyFont="1" applyFill="1" applyBorder="1" applyAlignment="1">
      <alignment horizontal="left" vertical="center" wrapText="1" shrinkToFit="1"/>
    </xf>
    <xf numFmtId="0" fontId="7" fillId="0" borderId="46" xfId="0" applyFont="1" applyFill="1" applyBorder="1" applyAlignment="1">
      <alignment horizontal="right" vertical="center" wrapText="1" shrinkToFit="1"/>
    </xf>
    <xf numFmtId="0" fontId="11" fillId="0" borderId="57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3" fillId="0" borderId="70" xfId="0" applyFont="1" applyFill="1" applyBorder="1" applyAlignment="1">
      <alignment vertical="center" wrapText="1"/>
    </xf>
    <xf numFmtId="0" fontId="11" fillId="0" borderId="67" xfId="0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11" fillId="0" borderId="61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3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>
      <alignment vertical="center"/>
    </xf>
    <xf numFmtId="0" fontId="12" fillId="0" borderId="59" xfId="0" applyFont="1" applyFill="1" applyBorder="1">
      <alignment vertical="center"/>
    </xf>
    <xf numFmtId="0" fontId="12" fillId="0" borderId="67" xfId="0" applyFont="1" applyFill="1" applyBorder="1">
      <alignment vertical="center"/>
    </xf>
    <xf numFmtId="0" fontId="12" fillId="0" borderId="60" xfId="0" applyFont="1" applyFill="1" applyBorder="1">
      <alignment vertical="center"/>
    </xf>
    <xf numFmtId="0" fontId="13" fillId="0" borderId="35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 wrapText="1"/>
    </xf>
    <xf numFmtId="0" fontId="0" fillId="0" borderId="11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34" xfId="0" applyFont="1" applyFill="1" applyBorder="1">
      <alignment vertical="center"/>
    </xf>
    <xf numFmtId="0" fontId="0" fillId="0" borderId="35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 shrinkToFit="1"/>
    </xf>
    <xf numFmtId="0" fontId="7" fillId="0" borderId="7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 shrinkToFit="1"/>
    </xf>
    <xf numFmtId="0" fontId="7" fillId="0" borderId="0" xfId="0" applyFont="1" applyFill="1">
      <alignment vertical="center"/>
    </xf>
    <xf numFmtId="0" fontId="7" fillId="0" borderId="5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24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17" fillId="0" borderId="2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7" fillId="0" borderId="24" xfId="0" applyFont="1" applyFill="1" applyBorder="1">
      <alignment vertical="center"/>
    </xf>
    <xf numFmtId="9" fontId="7" fillId="0" borderId="2" xfId="1" applyFont="1" applyFill="1" applyBorder="1" applyAlignment="1">
      <alignment horizontal="left" vertical="center" wrapText="1" shrinkToFi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29" xfId="0" applyFont="1" applyFill="1" applyBorder="1">
      <alignment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>
      <alignment horizontal="left" vertical="center" wrapText="1" shrinkToFit="1"/>
    </xf>
    <xf numFmtId="0" fontId="7" fillId="0" borderId="38" xfId="0" applyFont="1" applyFill="1" applyBorder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 wrapText="1"/>
    </xf>
    <xf numFmtId="0" fontId="7" fillId="0" borderId="71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horizontal="left" vertical="center" wrapText="1" shrinkToFit="1"/>
    </xf>
    <xf numFmtId="0" fontId="7" fillId="0" borderId="50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vertical="center" wrapText="1"/>
    </xf>
    <xf numFmtId="0" fontId="7" fillId="0" borderId="31" xfId="0" applyFont="1" applyFill="1" applyBorder="1">
      <alignment vertical="center"/>
    </xf>
    <xf numFmtId="0" fontId="7" fillId="0" borderId="62" xfId="0" applyFont="1" applyFill="1" applyBorder="1" applyAlignment="1">
      <alignment horizontal="center" vertical="center" wrapText="1"/>
    </xf>
    <xf numFmtId="0" fontId="7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>
      <alignment horizontal="right" vertical="center" wrapText="1" shrinkToFit="1"/>
    </xf>
    <xf numFmtId="0" fontId="7" fillId="0" borderId="25" xfId="0" applyFont="1" applyFill="1" applyBorder="1">
      <alignment vertical="center"/>
    </xf>
    <xf numFmtId="0" fontId="7" fillId="0" borderId="30" xfId="0" applyFont="1" applyFill="1" applyBorder="1" applyAlignment="1">
      <alignment vertical="center" wrapText="1"/>
    </xf>
    <xf numFmtId="0" fontId="7" fillId="0" borderId="48" xfId="0" applyFont="1" applyFill="1" applyBorder="1">
      <alignment vertical="center"/>
    </xf>
    <xf numFmtId="0" fontId="7" fillId="0" borderId="31" xfId="0" applyFont="1" applyFill="1" applyBorder="1" applyAlignment="1">
      <alignment vertical="center" wrapText="1"/>
    </xf>
    <xf numFmtId="0" fontId="7" fillId="0" borderId="64" xfId="0" applyFont="1" applyFill="1" applyBorder="1" applyAlignment="1">
      <alignment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68" xfId="0" applyFont="1" applyFill="1" applyBorder="1">
      <alignment vertical="center"/>
    </xf>
    <xf numFmtId="0" fontId="7" fillId="0" borderId="52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shrinkToFit="1"/>
    </xf>
    <xf numFmtId="0" fontId="7" fillId="2" borderId="2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 shrinkToFit="1"/>
    </xf>
    <xf numFmtId="0" fontId="7" fillId="2" borderId="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>
      <alignment vertical="center"/>
    </xf>
    <xf numFmtId="0" fontId="7" fillId="2" borderId="33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 shrinkToFi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 shrinkToFit="1"/>
    </xf>
    <xf numFmtId="0" fontId="7" fillId="2" borderId="23" xfId="0" applyFont="1" applyFill="1" applyBorder="1" applyAlignment="1">
      <alignment horizontal="left" vertical="center" wrapText="1" shrinkToFi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" xfId="0" applyFont="1" applyFill="1" applyBorder="1">
      <alignment vertical="center"/>
    </xf>
    <xf numFmtId="0" fontId="7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 shrinkToFit="1"/>
    </xf>
    <xf numFmtId="0" fontId="7" fillId="2" borderId="40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2" borderId="6" xfId="0" applyFont="1" applyFill="1" applyBorder="1">
      <alignment vertical="center"/>
    </xf>
    <xf numFmtId="0" fontId="15" fillId="2" borderId="2" xfId="0" applyFont="1" applyFill="1" applyBorder="1" applyAlignment="1">
      <alignment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vertical="top" wrapText="1"/>
    </xf>
    <xf numFmtId="0" fontId="21" fillId="0" borderId="24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justify" vertical="top" wrapText="1"/>
    </xf>
    <xf numFmtId="0" fontId="15" fillId="0" borderId="3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textRotation="255"/>
    </xf>
    <xf numFmtId="0" fontId="0" fillId="0" borderId="65" xfId="0" applyFont="1" applyFill="1" applyBorder="1">
      <alignment vertical="center"/>
    </xf>
    <xf numFmtId="0" fontId="0" fillId="0" borderId="66" xfId="0" applyFont="1" applyFill="1" applyBorder="1">
      <alignment vertical="center"/>
    </xf>
    <xf numFmtId="0" fontId="15" fillId="0" borderId="66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45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2" fillId="0" borderId="62" xfId="0" applyFont="1" applyFill="1" applyBorder="1" applyAlignment="1">
      <alignment vertical="center"/>
    </xf>
    <xf numFmtId="0" fontId="12" fillId="0" borderId="52" xfId="0" applyFont="1" applyFill="1" applyBorder="1" applyAlignment="1">
      <alignment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0" fontId="12" fillId="0" borderId="39" xfId="0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right" vertical="center"/>
    </xf>
    <xf numFmtId="0" fontId="12" fillId="0" borderId="4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0" fontId="12" fillId="0" borderId="63" xfId="0" applyFont="1" applyFill="1" applyBorder="1" applyAlignment="1">
      <alignment vertical="center"/>
    </xf>
    <xf numFmtId="0" fontId="12" fillId="0" borderId="51" xfId="0" applyFont="1" applyFill="1" applyBorder="1" applyAlignment="1">
      <alignment horizontal="right" vertical="center"/>
    </xf>
    <xf numFmtId="0" fontId="12" fillId="0" borderId="58" xfId="0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right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58"/>
  <sheetViews>
    <sheetView tabSelected="1" view="pageBreakPreview" zoomScale="55" zoomScaleNormal="25" zoomScaleSheetLayoutView="55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9" sqref="A9"/>
    </sheetView>
  </sheetViews>
  <sheetFormatPr defaultColWidth="9" defaultRowHeight="13.5" x14ac:dyDescent="0.15"/>
  <cols>
    <col min="1" max="1" width="4.75" style="39" customWidth="1"/>
    <col min="2" max="2" width="4.75" style="40" customWidth="1"/>
    <col min="3" max="3" width="30.625" style="39" customWidth="1"/>
    <col min="4" max="4" width="1.75" style="39" hidden="1" customWidth="1"/>
    <col min="5" max="5" width="4.75" style="40" customWidth="1"/>
    <col min="6" max="6" width="4.375" style="40" customWidth="1"/>
    <col min="7" max="7" width="30.625" style="39" customWidth="1"/>
    <col min="8" max="8" width="1" style="39" hidden="1" customWidth="1"/>
    <col min="9" max="9" width="4.875" style="39" customWidth="1"/>
    <col min="10" max="10" width="4.75" style="40" customWidth="1"/>
    <col min="11" max="11" width="30.625" style="39" customWidth="1"/>
    <col min="12" max="12" width="5" style="39" hidden="1" customWidth="1"/>
    <col min="13" max="13" width="5.625" style="39" customWidth="1"/>
    <col min="14" max="14" width="4.75" style="25" customWidth="1"/>
    <col min="15" max="15" width="30.625" style="39" customWidth="1"/>
    <col min="16" max="16" width="5" style="39" customWidth="1"/>
    <col min="17" max="17" width="4.75" style="40" customWidth="1"/>
    <col min="18" max="18" width="31.25" style="39" customWidth="1"/>
    <col min="19" max="19" width="5.25" style="39" customWidth="1"/>
    <col min="20" max="20" width="5" style="40" customWidth="1"/>
    <col min="21" max="21" width="30.625" style="39" customWidth="1"/>
    <col min="22" max="22" width="14.125" style="39" customWidth="1"/>
    <col min="23" max="23" width="4.625" style="39" customWidth="1"/>
    <col min="24" max="24" width="5.375" style="40" customWidth="1"/>
    <col min="25" max="25" width="30.875" style="39" customWidth="1"/>
    <col min="26" max="26" width="4.75" style="39" customWidth="1"/>
    <col min="27" max="27" width="4.875" style="40" customWidth="1"/>
    <col min="28" max="28" width="30.625" style="39" customWidth="1"/>
    <col min="29" max="29" width="5.375" style="39" customWidth="1"/>
    <col min="30" max="30" width="5" style="40" customWidth="1"/>
    <col min="31" max="31" width="30.625" style="39" customWidth="1"/>
    <col min="32" max="32" width="5.75" style="39" customWidth="1"/>
    <col min="33" max="33" width="4.75" style="40" customWidth="1"/>
    <col min="34" max="34" width="30.75" style="39" customWidth="1"/>
    <col min="35" max="35" width="5.375" style="39" customWidth="1"/>
    <col min="36" max="36" width="5" style="40" customWidth="1"/>
    <col min="37" max="37" width="30.625" style="39" customWidth="1"/>
    <col min="38" max="38" width="5" style="39" customWidth="1"/>
    <col min="39" max="39" width="5.25" style="39" customWidth="1"/>
    <col min="40" max="40" width="30.75" style="39" customWidth="1"/>
    <col min="41" max="41" width="15" style="39" customWidth="1"/>
    <col min="42" max="46" width="20.875" style="39" customWidth="1"/>
    <col min="47" max="16384" width="9" style="39"/>
  </cols>
  <sheetData>
    <row r="1" spans="1:45" ht="29.25" thickBot="1" x14ac:dyDescent="0.2">
      <c r="G1" s="147" t="s">
        <v>187</v>
      </c>
      <c r="M1" s="52" t="s">
        <v>26</v>
      </c>
      <c r="P1" s="148"/>
      <c r="R1" s="149" t="s">
        <v>218</v>
      </c>
      <c r="U1" s="52"/>
      <c r="V1" s="52"/>
      <c r="Y1" s="150" t="s">
        <v>54</v>
      </c>
      <c r="AB1" s="148"/>
      <c r="AS1" s="149"/>
    </row>
    <row r="2" spans="1:45" ht="15" thickBot="1" x14ac:dyDescent="0.2">
      <c r="A2" s="257" t="s">
        <v>0</v>
      </c>
      <c r="B2" s="255"/>
      <c r="C2" s="256"/>
      <c r="D2" s="151"/>
      <c r="E2" s="255" t="s">
        <v>9</v>
      </c>
      <c r="F2" s="255"/>
      <c r="G2" s="256"/>
      <c r="H2" s="152"/>
      <c r="I2" s="257" t="s">
        <v>10</v>
      </c>
      <c r="J2" s="255"/>
      <c r="K2" s="256"/>
      <c r="L2" s="152"/>
      <c r="M2" s="257" t="s">
        <v>11</v>
      </c>
      <c r="N2" s="255"/>
      <c r="O2" s="256"/>
      <c r="P2" s="257" t="s">
        <v>12</v>
      </c>
      <c r="Q2" s="255"/>
      <c r="R2" s="256"/>
      <c r="S2" s="254" t="s">
        <v>13</v>
      </c>
      <c r="T2" s="255"/>
      <c r="U2" s="256"/>
      <c r="V2" s="107"/>
      <c r="W2" s="254" t="s">
        <v>14</v>
      </c>
      <c r="X2" s="255"/>
      <c r="Y2" s="256"/>
      <c r="Z2" s="254" t="s">
        <v>15</v>
      </c>
      <c r="AA2" s="259"/>
      <c r="AB2" s="260"/>
      <c r="AC2" s="257" t="s">
        <v>16</v>
      </c>
      <c r="AD2" s="255"/>
      <c r="AE2" s="256"/>
      <c r="AF2" s="254" t="s">
        <v>17</v>
      </c>
      <c r="AG2" s="255"/>
      <c r="AH2" s="256"/>
      <c r="AI2" s="254" t="s">
        <v>18</v>
      </c>
      <c r="AJ2" s="255"/>
      <c r="AK2" s="261"/>
      <c r="AL2" s="257" t="s">
        <v>19</v>
      </c>
      <c r="AM2" s="255"/>
      <c r="AN2" s="256"/>
    </row>
    <row r="3" spans="1:45" s="159" customFormat="1" ht="61.5" customHeight="1" x14ac:dyDescent="0.15">
      <c r="A3" s="153">
        <v>1</v>
      </c>
      <c r="B3" s="8" t="s">
        <v>58</v>
      </c>
      <c r="C3" s="154"/>
      <c r="D3" s="155"/>
      <c r="E3" s="218">
        <v>1</v>
      </c>
      <c r="F3" s="219" t="s">
        <v>56</v>
      </c>
      <c r="G3" s="220"/>
      <c r="H3" s="156"/>
      <c r="I3" s="16">
        <v>1</v>
      </c>
      <c r="J3" s="14" t="s">
        <v>60</v>
      </c>
      <c r="K3" s="157" t="s">
        <v>211</v>
      </c>
      <c r="L3" s="156"/>
      <c r="M3" s="16">
        <v>1</v>
      </c>
      <c r="N3" s="14" t="s">
        <v>58</v>
      </c>
      <c r="O3" s="5" t="s">
        <v>168</v>
      </c>
      <c r="P3" s="16">
        <v>1</v>
      </c>
      <c r="Q3" s="14" t="s">
        <v>59</v>
      </c>
      <c r="R3" s="2"/>
      <c r="S3" s="18">
        <v>1</v>
      </c>
      <c r="T3" s="14" t="s">
        <v>55</v>
      </c>
      <c r="U3" s="2" t="s">
        <v>179</v>
      </c>
      <c r="V3" s="108"/>
      <c r="W3" s="232">
        <v>1</v>
      </c>
      <c r="X3" s="218" t="s">
        <v>61</v>
      </c>
      <c r="Y3" s="214"/>
      <c r="Z3" s="18">
        <v>1</v>
      </c>
      <c r="AA3" s="14" t="s">
        <v>57</v>
      </c>
      <c r="AB3" s="158" t="s">
        <v>141</v>
      </c>
      <c r="AC3" s="16">
        <v>1</v>
      </c>
      <c r="AD3" s="14" t="s">
        <v>55</v>
      </c>
      <c r="AE3" s="5"/>
      <c r="AF3" s="232">
        <v>1</v>
      </c>
      <c r="AG3" s="218" t="s">
        <v>56</v>
      </c>
      <c r="AH3" s="233" t="s">
        <v>25</v>
      </c>
      <c r="AI3" s="18">
        <v>1</v>
      </c>
      <c r="AJ3" s="14" t="s">
        <v>60</v>
      </c>
      <c r="AK3" s="7"/>
      <c r="AL3" s="16">
        <v>1</v>
      </c>
      <c r="AM3" s="14" t="s">
        <v>60</v>
      </c>
      <c r="AN3" s="17"/>
      <c r="AO3" s="258"/>
    </row>
    <row r="4" spans="1:45" s="159" customFormat="1" ht="61.5" customHeight="1" x14ac:dyDescent="0.15">
      <c r="A4" s="212">
        <v>2</v>
      </c>
      <c r="B4" s="213" t="s">
        <v>61</v>
      </c>
      <c r="C4" s="214"/>
      <c r="D4" s="160"/>
      <c r="E4" s="221">
        <v>2</v>
      </c>
      <c r="F4" s="219" t="s">
        <v>59</v>
      </c>
      <c r="G4" s="217" t="s">
        <v>111</v>
      </c>
      <c r="H4" s="161"/>
      <c r="I4" s="4">
        <v>2</v>
      </c>
      <c r="J4" s="14" t="s">
        <v>55</v>
      </c>
      <c r="K4" s="2" t="s">
        <v>115</v>
      </c>
      <c r="L4" s="161"/>
      <c r="M4" s="225">
        <v>2</v>
      </c>
      <c r="N4" s="218" t="s">
        <v>61</v>
      </c>
      <c r="O4" s="217"/>
      <c r="P4" s="4">
        <v>2</v>
      </c>
      <c r="Q4" s="14" t="s">
        <v>57</v>
      </c>
      <c r="R4" s="2"/>
      <c r="S4" s="6">
        <v>2</v>
      </c>
      <c r="T4" s="14" t="s">
        <v>58</v>
      </c>
      <c r="U4" s="5" t="s">
        <v>127</v>
      </c>
      <c r="V4" s="108"/>
      <c r="W4" s="228">
        <v>2</v>
      </c>
      <c r="X4" s="218" t="s">
        <v>56</v>
      </c>
      <c r="Y4" s="214"/>
      <c r="Z4" s="6">
        <v>2</v>
      </c>
      <c r="AA4" s="14" t="s">
        <v>60</v>
      </c>
      <c r="AB4" s="2"/>
      <c r="AC4" s="4">
        <v>2</v>
      </c>
      <c r="AD4" s="14" t="s">
        <v>58</v>
      </c>
      <c r="AE4" s="2" t="s">
        <v>147</v>
      </c>
      <c r="AF4" s="228">
        <v>2</v>
      </c>
      <c r="AG4" s="218" t="s">
        <v>59</v>
      </c>
      <c r="AH4" s="214"/>
      <c r="AI4" s="6">
        <v>2</v>
      </c>
      <c r="AJ4" s="14" t="s">
        <v>55</v>
      </c>
      <c r="AK4" s="7"/>
      <c r="AL4" s="4">
        <v>2</v>
      </c>
      <c r="AM4" s="14" t="s">
        <v>55</v>
      </c>
      <c r="AN4" s="2"/>
      <c r="AO4" s="258"/>
    </row>
    <row r="5" spans="1:45" s="159" customFormat="1" ht="61.5" customHeight="1" x14ac:dyDescent="0.15">
      <c r="A5" s="212">
        <v>3</v>
      </c>
      <c r="B5" s="213" t="s">
        <v>56</v>
      </c>
      <c r="C5" s="214"/>
      <c r="D5" s="160"/>
      <c r="E5" s="221">
        <v>3</v>
      </c>
      <c r="F5" s="219" t="s">
        <v>57</v>
      </c>
      <c r="G5" s="214" t="s">
        <v>20</v>
      </c>
      <c r="H5" s="161"/>
      <c r="I5" s="4">
        <v>3</v>
      </c>
      <c r="J5" s="14" t="s">
        <v>58</v>
      </c>
      <c r="K5" s="157" t="s">
        <v>114</v>
      </c>
      <c r="L5" s="161"/>
      <c r="M5" s="225">
        <v>3</v>
      </c>
      <c r="N5" s="218" t="s">
        <v>56</v>
      </c>
      <c r="O5" s="217"/>
      <c r="P5" s="4">
        <v>3</v>
      </c>
      <c r="Q5" s="14" t="s">
        <v>60</v>
      </c>
      <c r="R5" s="2"/>
      <c r="S5" s="228">
        <v>3</v>
      </c>
      <c r="T5" s="218" t="s">
        <v>61</v>
      </c>
      <c r="U5" s="214"/>
      <c r="V5" s="108"/>
      <c r="W5" s="6">
        <v>3</v>
      </c>
      <c r="X5" s="14" t="s">
        <v>59</v>
      </c>
      <c r="Y5" s="2" t="s">
        <v>129</v>
      </c>
      <c r="Z5" s="228">
        <v>3</v>
      </c>
      <c r="AA5" s="218" t="s">
        <v>55</v>
      </c>
      <c r="AB5" s="229" t="s">
        <v>23</v>
      </c>
      <c r="AC5" s="225">
        <v>3</v>
      </c>
      <c r="AD5" s="218" t="s">
        <v>61</v>
      </c>
      <c r="AE5" s="214"/>
      <c r="AF5" s="6">
        <v>3</v>
      </c>
      <c r="AG5" s="14" t="s">
        <v>57</v>
      </c>
      <c r="AH5" s="2"/>
      <c r="AI5" s="6">
        <v>3</v>
      </c>
      <c r="AJ5" s="14" t="s">
        <v>58</v>
      </c>
      <c r="AK5" s="2"/>
      <c r="AL5" s="4">
        <v>3</v>
      </c>
      <c r="AM5" s="14" t="s">
        <v>58</v>
      </c>
      <c r="AN5" s="2" t="s">
        <v>208</v>
      </c>
      <c r="AO5" s="258"/>
    </row>
    <row r="6" spans="1:45" s="159" customFormat="1" ht="61.5" customHeight="1" x14ac:dyDescent="0.15">
      <c r="A6" s="237">
        <v>4</v>
      </c>
      <c r="B6" s="238" t="s">
        <v>59</v>
      </c>
      <c r="C6" s="239"/>
      <c r="D6" s="160"/>
      <c r="E6" s="221">
        <v>4</v>
      </c>
      <c r="F6" s="219" t="s">
        <v>60</v>
      </c>
      <c r="G6" s="222" t="s">
        <v>21</v>
      </c>
      <c r="H6" s="161"/>
      <c r="I6" s="225">
        <v>4</v>
      </c>
      <c r="J6" s="218" t="s">
        <v>61</v>
      </c>
      <c r="K6" s="214" t="s">
        <v>224</v>
      </c>
      <c r="L6" s="161"/>
      <c r="M6" s="4">
        <v>4</v>
      </c>
      <c r="N6" s="14" t="s">
        <v>59</v>
      </c>
      <c r="O6" s="157"/>
      <c r="P6" s="4">
        <v>4</v>
      </c>
      <c r="Q6" s="14" t="s">
        <v>55</v>
      </c>
      <c r="R6" s="2"/>
      <c r="S6" s="228">
        <v>4</v>
      </c>
      <c r="T6" s="218" t="s">
        <v>56</v>
      </c>
      <c r="U6" s="214"/>
      <c r="V6" s="108"/>
      <c r="W6" s="6">
        <v>4</v>
      </c>
      <c r="X6" s="14" t="s">
        <v>57</v>
      </c>
      <c r="Y6" s="2" t="s">
        <v>175</v>
      </c>
      <c r="Z6" s="6">
        <v>4</v>
      </c>
      <c r="AA6" s="14" t="s">
        <v>58</v>
      </c>
      <c r="AB6" s="5"/>
      <c r="AC6" s="225">
        <v>4</v>
      </c>
      <c r="AD6" s="218" t="s">
        <v>56</v>
      </c>
      <c r="AE6" s="214" t="s">
        <v>228</v>
      </c>
      <c r="AF6" s="6">
        <v>4</v>
      </c>
      <c r="AG6" s="14" t="s">
        <v>60</v>
      </c>
      <c r="AH6" s="2" t="s">
        <v>67</v>
      </c>
      <c r="AI6" s="228">
        <v>4</v>
      </c>
      <c r="AJ6" s="218" t="s">
        <v>61</v>
      </c>
      <c r="AK6" s="246"/>
      <c r="AL6" s="225">
        <v>4</v>
      </c>
      <c r="AM6" s="218" t="s">
        <v>61</v>
      </c>
      <c r="AN6" s="214"/>
      <c r="AO6" s="258"/>
    </row>
    <row r="7" spans="1:45" s="159" customFormat="1" ht="61.5" customHeight="1" x14ac:dyDescent="0.15">
      <c r="A7" s="9">
        <v>5</v>
      </c>
      <c r="B7" s="8" t="s">
        <v>57</v>
      </c>
      <c r="C7" s="2" t="s">
        <v>188</v>
      </c>
      <c r="D7" s="160"/>
      <c r="E7" s="221">
        <v>5</v>
      </c>
      <c r="F7" s="219" t="s">
        <v>55</v>
      </c>
      <c r="G7" s="214" t="s">
        <v>22</v>
      </c>
      <c r="H7" s="161"/>
      <c r="I7" s="225">
        <v>5</v>
      </c>
      <c r="J7" s="218" t="s">
        <v>56</v>
      </c>
      <c r="K7" s="214"/>
      <c r="L7" s="161"/>
      <c r="M7" s="4">
        <v>5</v>
      </c>
      <c r="N7" s="14" t="s">
        <v>57</v>
      </c>
      <c r="O7" s="5" t="s">
        <v>104</v>
      </c>
      <c r="P7" s="4">
        <v>5</v>
      </c>
      <c r="Q7" s="14" t="s">
        <v>58</v>
      </c>
      <c r="R7" s="2"/>
      <c r="S7" s="6">
        <v>5</v>
      </c>
      <c r="T7" s="14" t="s">
        <v>59</v>
      </c>
      <c r="U7" s="2" t="s">
        <v>161</v>
      </c>
      <c r="V7" s="108"/>
      <c r="W7" s="6">
        <v>5</v>
      </c>
      <c r="X7" s="14" t="s">
        <v>60</v>
      </c>
      <c r="Y7" s="2"/>
      <c r="Z7" s="228">
        <v>5</v>
      </c>
      <c r="AA7" s="218" t="s">
        <v>61</v>
      </c>
      <c r="AB7" s="229"/>
      <c r="AC7" s="4">
        <v>5</v>
      </c>
      <c r="AD7" s="14" t="s">
        <v>59</v>
      </c>
      <c r="AE7" s="2" t="s">
        <v>142</v>
      </c>
      <c r="AF7" s="6">
        <v>5</v>
      </c>
      <c r="AG7" s="14" t="s">
        <v>55</v>
      </c>
      <c r="AH7" s="2"/>
      <c r="AI7" s="228">
        <v>5</v>
      </c>
      <c r="AJ7" s="218" t="s">
        <v>56</v>
      </c>
      <c r="AK7" s="234"/>
      <c r="AL7" s="225">
        <v>5</v>
      </c>
      <c r="AM7" s="218" t="s">
        <v>56</v>
      </c>
      <c r="AN7" s="214"/>
    </row>
    <row r="8" spans="1:45" s="159" customFormat="1" ht="61.5" customHeight="1" x14ac:dyDescent="0.15">
      <c r="A8" s="9">
        <v>6</v>
      </c>
      <c r="B8" s="8" t="s">
        <v>60</v>
      </c>
      <c r="C8" s="2" t="s">
        <v>72</v>
      </c>
      <c r="D8" s="160"/>
      <c r="E8" s="3">
        <v>6</v>
      </c>
      <c r="F8" s="15" t="s">
        <v>58</v>
      </c>
      <c r="G8" s="2" t="s">
        <v>162</v>
      </c>
      <c r="H8" s="161"/>
      <c r="I8" s="4">
        <v>6</v>
      </c>
      <c r="J8" s="14" t="s">
        <v>59</v>
      </c>
      <c r="K8" s="2" t="s">
        <v>120</v>
      </c>
      <c r="L8" s="161"/>
      <c r="M8" s="4">
        <v>6</v>
      </c>
      <c r="N8" s="14" t="s">
        <v>60</v>
      </c>
      <c r="O8" s="157"/>
      <c r="P8" s="225">
        <v>6</v>
      </c>
      <c r="Q8" s="218" t="s">
        <v>61</v>
      </c>
      <c r="R8" s="214"/>
      <c r="S8" s="6">
        <v>6</v>
      </c>
      <c r="T8" s="14" t="s">
        <v>57</v>
      </c>
      <c r="U8" s="164" t="s">
        <v>128</v>
      </c>
      <c r="V8" s="108"/>
      <c r="W8" s="6">
        <v>6</v>
      </c>
      <c r="X8" s="14" t="s">
        <v>55</v>
      </c>
      <c r="Y8" s="2"/>
      <c r="Z8" s="228">
        <v>6</v>
      </c>
      <c r="AA8" s="218" t="s">
        <v>56</v>
      </c>
      <c r="AB8" s="229" t="s">
        <v>226</v>
      </c>
      <c r="AC8" s="4">
        <v>6</v>
      </c>
      <c r="AD8" s="14" t="s">
        <v>57</v>
      </c>
      <c r="AE8" s="2" t="s">
        <v>141</v>
      </c>
      <c r="AF8" s="6">
        <v>6</v>
      </c>
      <c r="AG8" s="14" t="s">
        <v>58</v>
      </c>
      <c r="AH8" s="2"/>
      <c r="AI8" s="6">
        <v>6</v>
      </c>
      <c r="AJ8" s="14" t="s">
        <v>59</v>
      </c>
      <c r="AK8" s="7" t="s">
        <v>129</v>
      </c>
      <c r="AL8" s="4">
        <v>6</v>
      </c>
      <c r="AM8" s="14" t="s">
        <v>59</v>
      </c>
      <c r="AN8" s="2"/>
    </row>
    <row r="9" spans="1:45" s="159" customFormat="1" ht="61.5" customHeight="1" x14ac:dyDescent="0.15">
      <c r="A9" s="9">
        <v>7</v>
      </c>
      <c r="B9" s="8" t="s">
        <v>55</v>
      </c>
      <c r="C9" s="5" t="s">
        <v>85</v>
      </c>
      <c r="D9" s="160"/>
      <c r="E9" s="221">
        <v>7</v>
      </c>
      <c r="F9" s="219" t="s">
        <v>61</v>
      </c>
      <c r="G9" s="214"/>
      <c r="H9" s="161"/>
      <c r="I9" s="4">
        <v>7</v>
      </c>
      <c r="J9" s="14" t="s">
        <v>57</v>
      </c>
      <c r="K9" s="2" t="s">
        <v>182</v>
      </c>
      <c r="L9" s="161"/>
      <c r="M9" s="4">
        <v>7</v>
      </c>
      <c r="N9" s="14" t="s">
        <v>55</v>
      </c>
      <c r="O9" s="2" t="s">
        <v>112</v>
      </c>
      <c r="P9" s="225">
        <v>7</v>
      </c>
      <c r="Q9" s="218" t="s">
        <v>56</v>
      </c>
      <c r="R9" s="214"/>
      <c r="S9" s="6">
        <v>7</v>
      </c>
      <c r="T9" s="14" t="s">
        <v>60</v>
      </c>
      <c r="U9" s="163"/>
      <c r="V9" s="108"/>
      <c r="W9" s="6">
        <v>7</v>
      </c>
      <c r="X9" s="14" t="s">
        <v>58</v>
      </c>
      <c r="Y9" s="5"/>
      <c r="Z9" s="6">
        <v>7</v>
      </c>
      <c r="AA9" s="14" t="s">
        <v>59</v>
      </c>
      <c r="AB9" s="7" t="s">
        <v>129</v>
      </c>
      <c r="AC9" s="4">
        <v>7</v>
      </c>
      <c r="AD9" s="14" t="s">
        <v>60</v>
      </c>
      <c r="AE9" s="235"/>
      <c r="AF9" s="228">
        <v>7</v>
      </c>
      <c r="AG9" s="218" t="s">
        <v>61</v>
      </c>
      <c r="AH9" s="214"/>
      <c r="AI9" s="6">
        <v>7</v>
      </c>
      <c r="AJ9" s="14" t="s">
        <v>57</v>
      </c>
      <c r="AK9" s="7" t="s">
        <v>214</v>
      </c>
      <c r="AL9" s="4">
        <v>7</v>
      </c>
      <c r="AM9" s="14" t="s">
        <v>57</v>
      </c>
      <c r="AN9" s="2" t="s">
        <v>77</v>
      </c>
      <c r="AO9" s="258"/>
    </row>
    <row r="10" spans="1:45" s="159" customFormat="1" ht="61.5" customHeight="1" x14ac:dyDescent="0.15">
      <c r="A10" s="9">
        <v>8</v>
      </c>
      <c r="B10" s="8" t="s">
        <v>58</v>
      </c>
      <c r="C10" s="2" t="s">
        <v>189</v>
      </c>
      <c r="D10" s="160"/>
      <c r="E10" s="221">
        <v>8</v>
      </c>
      <c r="F10" s="219" t="s">
        <v>56</v>
      </c>
      <c r="G10" s="216" t="s">
        <v>222</v>
      </c>
      <c r="H10" s="161"/>
      <c r="I10" s="4">
        <v>8</v>
      </c>
      <c r="J10" s="14" t="s">
        <v>60</v>
      </c>
      <c r="K10" s="2" t="s">
        <v>183</v>
      </c>
      <c r="L10" s="161"/>
      <c r="M10" s="4">
        <v>8</v>
      </c>
      <c r="N10" s="14" t="s">
        <v>58</v>
      </c>
      <c r="O10" s="2" t="s">
        <v>113</v>
      </c>
      <c r="P10" s="4">
        <v>8</v>
      </c>
      <c r="Q10" s="14" t="s">
        <v>59</v>
      </c>
      <c r="R10" s="2"/>
      <c r="S10" s="6">
        <v>8</v>
      </c>
      <c r="T10" s="14" t="s">
        <v>55</v>
      </c>
      <c r="U10" s="5"/>
      <c r="V10" s="108"/>
      <c r="W10" s="228">
        <v>8</v>
      </c>
      <c r="X10" s="218" t="s">
        <v>61</v>
      </c>
      <c r="Y10" s="214"/>
      <c r="Z10" s="6">
        <v>8</v>
      </c>
      <c r="AA10" s="14" t="s">
        <v>57</v>
      </c>
      <c r="AB10" s="7"/>
      <c r="AC10" s="4">
        <v>8</v>
      </c>
      <c r="AD10" s="14" t="s">
        <v>55</v>
      </c>
      <c r="AE10" s="2"/>
      <c r="AF10" s="228">
        <v>8</v>
      </c>
      <c r="AG10" s="218" t="s">
        <v>56</v>
      </c>
      <c r="AH10" s="214"/>
      <c r="AI10" s="6">
        <v>8</v>
      </c>
      <c r="AJ10" s="14" t="s">
        <v>60</v>
      </c>
      <c r="AK10" s="7" t="s">
        <v>199</v>
      </c>
      <c r="AL10" s="4">
        <v>8</v>
      </c>
      <c r="AM10" s="14" t="s">
        <v>60</v>
      </c>
      <c r="AN10" s="2" t="s">
        <v>172</v>
      </c>
      <c r="AO10" s="258"/>
    </row>
    <row r="11" spans="1:45" s="159" customFormat="1" ht="61.5" customHeight="1" x14ac:dyDescent="0.15">
      <c r="A11" s="212">
        <v>9</v>
      </c>
      <c r="B11" s="213" t="s">
        <v>61</v>
      </c>
      <c r="C11" s="214"/>
      <c r="D11" s="160"/>
      <c r="E11" s="3">
        <v>9</v>
      </c>
      <c r="F11" s="15" t="s">
        <v>59</v>
      </c>
      <c r="G11" s="240" t="s">
        <v>165</v>
      </c>
      <c r="H11" s="161"/>
      <c r="I11" s="4">
        <v>9</v>
      </c>
      <c r="J11" s="14" t="s">
        <v>55</v>
      </c>
      <c r="K11" s="2" t="s">
        <v>183</v>
      </c>
      <c r="L11" s="161"/>
      <c r="M11" s="225">
        <v>9</v>
      </c>
      <c r="N11" s="218" t="s">
        <v>61</v>
      </c>
      <c r="O11" s="214"/>
      <c r="P11" s="4">
        <v>9</v>
      </c>
      <c r="Q11" s="14" t="s">
        <v>57</v>
      </c>
      <c r="R11" s="2"/>
      <c r="S11" s="6">
        <v>9</v>
      </c>
      <c r="T11" s="14" t="s">
        <v>58</v>
      </c>
      <c r="U11" s="2"/>
      <c r="V11" s="108"/>
      <c r="W11" s="228">
        <v>9</v>
      </c>
      <c r="X11" s="218" t="s">
        <v>56</v>
      </c>
      <c r="Y11" s="214"/>
      <c r="Z11" s="6">
        <v>9</v>
      </c>
      <c r="AA11" s="14" t="s">
        <v>60</v>
      </c>
      <c r="AB11" s="165"/>
      <c r="AC11" s="4">
        <v>9</v>
      </c>
      <c r="AD11" s="14" t="s">
        <v>58</v>
      </c>
      <c r="AE11" s="2" t="s">
        <v>139</v>
      </c>
      <c r="AF11" s="228">
        <v>9</v>
      </c>
      <c r="AG11" s="218" t="s">
        <v>59</v>
      </c>
      <c r="AH11" s="214" t="s">
        <v>150</v>
      </c>
      <c r="AI11" s="6">
        <v>9</v>
      </c>
      <c r="AJ11" s="14" t="s">
        <v>55</v>
      </c>
      <c r="AK11" s="19"/>
      <c r="AL11" s="4">
        <v>9</v>
      </c>
      <c r="AM11" s="14" t="s">
        <v>55</v>
      </c>
      <c r="AN11" s="2"/>
      <c r="AO11" s="258"/>
    </row>
    <row r="12" spans="1:45" s="159" customFormat="1" ht="61.5" customHeight="1" x14ac:dyDescent="0.15">
      <c r="A12" s="212">
        <v>10</v>
      </c>
      <c r="B12" s="213" t="s">
        <v>56</v>
      </c>
      <c r="C12" s="215"/>
      <c r="D12" s="160"/>
      <c r="E12" s="3">
        <v>10</v>
      </c>
      <c r="F12" s="15" t="s">
        <v>57</v>
      </c>
      <c r="G12" s="2" t="s">
        <v>163</v>
      </c>
      <c r="H12" s="161"/>
      <c r="I12" s="4">
        <v>10</v>
      </c>
      <c r="J12" s="14" t="s">
        <v>58</v>
      </c>
      <c r="K12" s="2" t="s">
        <v>166</v>
      </c>
      <c r="L12" s="161"/>
      <c r="M12" s="225">
        <v>10</v>
      </c>
      <c r="N12" s="218" t="s">
        <v>56</v>
      </c>
      <c r="O12" s="226"/>
      <c r="P12" s="4">
        <v>10</v>
      </c>
      <c r="Q12" s="14" t="s">
        <v>60</v>
      </c>
      <c r="R12" s="2"/>
      <c r="S12" s="228">
        <v>10</v>
      </c>
      <c r="T12" s="218" t="s">
        <v>61</v>
      </c>
      <c r="U12" s="214"/>
      <c r="V12" s="108"/>
      <c r="W12" s="228">
        <v>10</v>
      </c>
      <c r="X12" s="218" t="s">
        <v>59</v>
      </c>
      <c r="Y12" s="214"/>
      <c r="Z12" s="6">
        <v>10</v>
      </c>
      <c r="AA12" s="14" t="s">
        <v>55</v>
      </c>
      <c r="AB12" s="7" t="s">
        <v>215</v>
      </c>
      <c r="AC12" s="225">
        <v>10</v>
      </c>
      <c r="AD12" s="218" t="s">
        <v>61</v>
      </c>
      <c r="AE12" s="222"/>
      <c r="AF12" s="6">
        <v>10</v>
      </c>
      <c r="AG12" s="14" t="s">
        <v>57</v>
      </c>
      <c r="AH12" s="2" t="s">
        <v>196</v>
      </c>
      <c r="AI12" s="6">
        <v>10</v>
      </c>
      <c r="AJ12" s="14" t="s">
        <v>58</v>
      </c>
      <c r="AK12" s="7"/>
      <c r="AL12" s="4">
        <v>10</v>
      </c>
      <c r="AM12" s="14" t="s">
        <v>58</v>
      </c>
      <c r="AN12" s="5" t="s">
        <v>207</v>
      </c>
      <c r="AO12" s="258"/>
    </row>
    <row r="13" spans="1:45" s="159" customFormat="1" ht="61.5" customHeight="1" x14ac:dyDescent="0.15">
      <c r="A13" s="237">
        <v>11</v>
      </c>
      <c r="B13" s="238" t="s">
        <v>59</v>
      </c>
      <c r="C13" s="253" t="s">
        <v>190</v>
      </c>
      <c r="D13" s="160"/>
      <c r="E13" s="3">
        <v>11</v>
      </c>
      <c r="F13" s="15" t="s">
        <v>60</v>
      </c>
      <c r="G13" s="2" t="s">
        <v>164</v>
      </c>
      <c r="H13" s="161"/>
      <c r="I13" s="4">
        <v>11</v>
      </c>
      <c r="J13" s="14" t="s">
        <v>61</v>
      </c>
      <c r="K13" s="2" t="s">
        <v>159</v>
      </c>
      <c r="L13" s="161"/>
      <c r="M13" s="4">
        <v>11</v>
      </c>
      <c r="N13" s="14" t="s">
        <v>59</v>
      </c>
      <c r="O13" s="2" t="s">
        <v>192</v>
      </c>
      <c r="P13" s="225">
        <v>11</v>
      </c>
      <c r="Q13" s="218" t="s">
        <v>55</v>
      </c>
      <c r="R13" s="214" t="s">
        <v>126</v>
      </c>
      <c r="S13" s="228">
        <v>11</v>
      </c>
      <c r="T13" s="218" t="s">
        <v>56</v>
      </c>
      <c r="U13" s="214"/>
      <c r="V13" s="108"/>
      <c r="W13" s="6">
        <v>11</v>
      </c>
      <c r="X13" s="14" t="s">
        <v>57</v>
      </c>
      <c r="Y13" s="164"/>
      <c r="Z13" s="6">
        <v>11</v>
      </c>
      <c r="AA13" s="14" t="s">
        <v>58</v>
      </c>
      <c r="AB13" s="2"/>
      <c r="AC13" s="225">
        <v>11</v>
      </c>
      <c r="AD13" s="218" t="s">
        <v>56</v>
      </c>
      <c r="AE13" s="214"/>
      <c r="AF13" s="6">
        <v>11</v>
      </c>
      <c r="AG13" s="14" t="s">
        <v>60</v>
      </c>
      <c r="AH13" s="5" t="s">
        <v>198</v>
      </c>
      <c r="AI13" s="228">
        <v>11</v>
      </c>
      <c r="AJ13" s="218" t="s">
        <v>61</v>
      </c>
      <c r="AK13" s="231" t="s">
        <v>155</v>
      </c>
      <c r="AL13" s="225">
        <v>11</v>
      </c>
      <c r="AM13" s="218" t="s">
        <v>61</v>
      </c>
      <c r="AN13" s="214"/>
    </row>
    <row r="14" spans="1:45" s="159" customFormat="1" ht="61.5" customHeight="1" x14ac:dyDescent="0.15">
      <c r="A14" s="9">
        <v>12</v>
      </c>
      <c r="B14" s="8" t="s">
        <v>57</v>
      </c>
      <c r="C14" s="166" t="s">
        <v>203</v>
      </c>
      <c r="D14" s="160"/>
      <c r="E14" s="3">
        <v>12</v>
      </c>
      <c r="F14" s="15" t="s">
        <v>55</v>
      </c>
      <c r="G14" s="5" t="s">
        <v>106</v>
      </c>
      <c r="H14" s="161"/>
      <c r="I14" s="225">
        <v>12</v>
      </c>
      <c r="J14" s="218" t="s">
        <v>56</v>
      </c>
      <c r="K14" s="214"/>
      <c r="L14" s="161"/>
      <c r="M14" s="4">
        <v>12</v>
      </c>
      <c r="N14" s="14" t="s">
        <v>57</v>
      </c>
      <c r="O14" s="2"/>
      <c r="P14" s="4">
        <v>12</v>
      </c>
      <c r="Q14" s="14" t="s">
        <v>58</v>
      </c>
      <c r="R14" s="2"/>
      <c r="S14" s="6">
        <v>12</v>
      </c>
      <c r="T14" s="14" t="s">
        <v>59</v>
      </c>
      <c r="U14" s="5" t="s">
        <v>129</v>
      </c>
      <c r="V14" s="108"/>
      <c r="W14" s="6">
        <v>12</v>
      </c>
      <c r="X14" s="14" t="s">
        <v>60</v>
      </c>
      <c r="Y14" s="5"/>
      <c r="Z14" s="228">
        <v>12</v>
      </c>
      <c r="AA14" s="218" t="s">
        <v>61</v>
      </c>
      <c r="AB14" s="229"/>
      <c r="AC14" s="4">
        <v>12</v>
      </c>
      <c r="AD14" s="14" t="s">
        <v>59</v>
      </c>
      <c r="AE14" s="2" t="s">
        <v>129</v>
      </c>
      <c r="AF14" s="6">
        <v>12</v>
      </c>
      <c r="AG14" s="14" t="s">
        <v>55</v>
      </c>
      <c r="AH14" s="2" t="s">
        <v>97</v>
      </c>
      <c r="AI14" s="228">
        <v>12</v>
      </c>
      <c r="AJ14" s="218" t="s">
        <v>56</v>
      </c>
      <c r="AK14" s="230"/>
      <c r="AL14" s="225">
        <v>12</v>
      </c>
      <c r="AM14" s="218" t="s">
        <v>56</v>
      </c>
      <c r="AN14" s="214"/>
    </row>
    <row r="15" spans="1:45" s="159" customFormat="1" ht="61.5" customHeight="1" x14ac:dyDescent="0.15">
      <c r="A15" s="9">
        <v>13</v>
      </c>
      <c r="B15" s="8" t="s">
        <v>60</v>
      </c>
      <c r="C15" s="166" t="s">
        <v>204</v>
      </c>
      <c r="D15" s="160"/>
      <c r="E15" s="3">
        <v>13</v>
      </c>
      <c r="F15" s="15" t="s">
        <v>58</v>
      </c>
      <c r="G15" s="169" t="s">
        <v>107</v>
      </c>
      <c r="H15" s="161"/>
      <c r="I15" s="225">
        <v>13</v>
      </c>
      <c r="J15" s="218" t="s">
        <v>59</v>
      </c>
      <c r="K15" s="217" t="s">
        <v>103</v>
      </c>
      <c r="L15" s="161"/>
      <c r="M15" s="4">
        <v>13</v>
      </c>
      <c r="N15" s="14" t="s">
        <v>60</v>
      </c>
      <c r="O15" s="2"/>
      <c r="P15" s="225">
        <v>13</v>
      </c>
      <c r="Q15" s="218" t="s">
        <v>61</v>
      </c>
      <c r="R15" s="214" t="s">
        <v>66</v>
      </c>
      <c r="S15" s="6">
        <v>13</v>
      </c>
      <c r="T15" s="14" t="s">
        <v>57</v>
      </c>
      <c r="U15" s="5"/>
      <c r="V15" s="108"/>
      <c r="W15" s="6">
        <v>13</v>
      </c>
      <c r="X15" s="14" t="s">
        <v>55</v>
      </c>
      <c r="Y15" s="2" t="s">
        <v>136</v>
      </c>
      <c r="Z15" s="228">
        <v>13</v>
      </c>
      <c r="AA15" s="218" t="s">
        <v>56</v>
      </c>
      <c r="AB15" s="229"/>
      <c r="AC15" s="4">
        <v>13</v>
      </c>
      <c r="AD15" s="14" t="s">
        <v>57</v>
      </c>
      <c r="AE15" s="2"/>
      <c r="AF15" s="6">
        <v>13</v>
      </c>
      <c r="AG15" s="14" t="s">
        <v>58</v>
      </c>
      <c r="AH15" s="2" t="s">
        <v>151</v>
      </c>
      <c r="AI15" s="6">
        <v>13</v>
      </c>
      <c r="AJ15" s="14" t="s">
        <v>59</v>
      </c>
      <c r="AK15" s="7"/>
      <c r="AL15" s="4">
        <v>13</v>
      </c>
      <c r="AM15" s="14" t="s">
        <v>59</v>
      </c>
      <c r="AN15" s="2" t="s">
        <v>212</v>
      </c>
    </row>
    <row r="16" spans="1:45" s="159" customFormat="1" ht="61.5" customHeight="1" x14ac:dyDescent="0.15">
      <c r="A16" s="9">
        <v>14</v>
      </c>
      <c r="B16" s="8" t="s">
        <v>55</v>
      </c>
      <c r="C16" s="41" t="s">
        <v>206</v>
      </c>
      <c r="D16" s="160"/>
      <c r="E16" s="221">
        <v>14</v>
      </c>
      <c r="F16" s="219" t="s">
        <v>61</v>
      </c>
      <c r="G16" s="214"/>
      <c r="H16" s="161"/>
      <c r="I16" s="4">
        <v>14</v>
      </c>
      <c r="J16" s="14" t="s">
        <v>57</v>
      </c>
      <c r="K16" s="5" t="s">
        <v>160</v>
      </c>
      <c r="L16" s="161"/>
      <c r="M16" s="4">
        <v>14</v>
      </c>
      <c r="N16" s="14" t="s">
        <v>55</v>
      </c>
      <c r="O16" s="19" t="s">
        <v>122</v>
      </c>
      <c r="P16" s="225">
        <v>14</v>
      </c>
      <c r="Q16" s="218" t="s">
        <v>56</v>
      </c>
      <c r="R16" s="214" t="s">
        <v>125</v>
      </c>
      <c r="S16" s="6">
        <v>14</v>
      </c>
      <c r="T16" s="14" t="s">
        <v>60</v>
      </c>
      <c r="V16" s="108"/>
      <c r="W16" s="6">
        <v>14</v>
      </c>
      <c r="X16" s="14" t="s">
        <v>58</v>
      </c>
      <c r="Y16" s="5" t="s">
        <v>137</v>
      </c>
      <c r="Z16" s="6">
        <v>14</v>
      </c>
      <c r="AA16" s="14" t="s">
        <v>59</v>
      </c>
      <c r="AB16" s="7" t="s">
        <v>143</v>
      </c>
      <c r="AC16" s="4">
        <v>14</v>
      </c>
      <c r="AD16" s="14" t="s">
        <v>60</v>
      </c>
      <c r="AE16" s="164"/>
      <c r="AF16" s="228">
        <v>14</v>
      </c>
      <c r="AG16" s="218" t="s">
        <v>61</v>
      </c>
      <c r="AH16" s="214"/>
      <c r="AI16" s="6">
        <v>14</v>
      </c>
      <c r="AJ16" s="14" t="s">
        <v>57</v>
      </c>
      <c r="AK16" s="7" t="s">
        <v>156</v>
      </c>
      <c r="AL16" s="4">
        <v>14</v>
      </c>
      <c r="AM16" s="14" t="s">
        <v>57</v>
      </c>
      <c r="AN16" s="2"/>
    </row>
    <row r="17" spans="1:40" s="159" customFormat="1" ht="61.5" customHeight="1" x14ac:dyDescent="0.15">
      <c r="A17" s="9">
        <v>15</v>
      </c>
      <c r="B17" s="8" t="s">
        <v>58</v>
      </c>
      <c r="C17" s="168" t="s">
        <v>205</v>
      </c>
      <c r="D17" s="160"/>
      <c r="E17" s="221">
        <v>15</v>
      </c>
      <c r="F17" s="219" t="s">
        <v>56</v>
      </c>
      <c r="G17" s="214"/>
      <c r="H17" s="161"/>
      <c r="I17" s="4">
        <v>15</v>
      </c>
      <c r="J17" s="14" t="s">
        <v>60</v>
      </c>
      <c r="K17" s="5" t="s">
        <v>197</v>
      </c>
      <c r="L17" s="161"/>
      <c r="M17" s="4">
        <v>15</v>
      </c>
      <c r="N17" s="14" t="s">
        <v>58</v>
      </c>
      <c r="O17" s="2" t="s">
        <v>123</v>
      </c>
      <c r="P17" s="225">
        <v>15</v>
      </c>
      <c r="Q17" s="218" t="s">
        <v>59</v>
      </c>
      <c r="R17" s="214" t="s">
        <v>125</v>
      </c>
      <c r="S17" s="6">
        <v>15</v>
      </c>
      <c r="T17" s="14" t="s">
        <v>55</v>
      </c>
      <c r="U17" s="5" t="s">
        <v>86</v>
      </c>
      <c r="V17" s="108"/>
      <c r="W17" s="228">
        <v>15</v>
      </c>
      <c r="X17" s="218" t="s">
        <v>61</v>
      </c>
      <c r="Y17" s="217"/>
      <c r="Z17" s="6">
        <v>15</v>
      </c>
      <c r="AA17" s="14" t="s">
        <v>57</v>
      </c>
      <c r="AB17" s="7"/>
      <c r="AC17" s="4">
        <v>15</v>
      </c>
      <c r="AD17" s="14" t="s">
        <v>55</v>
      </c>
      <c r="AE17" s="2"/>
      <c r="AF17" s="228">
        <v>15</v>
      </c>
      <c r="AG17" s="218" t="s">
        <v>56</v>
      </c>
      <c r="AH17" s="214"/>
      <c r="AI17" s="6">
        <v>15</v>
      </c>
      <c r="AJ17" s="14" t="s">
        <v>60</v>
      </c>
      <c r="AK17" s="7"/>
      <c r="AL17" s="4">
        <v>15</v>
      </c>
      <c r="AM17" s="14" t="s">
        <v>60</v>
      </c>
      <c r="AN17" s="2"/>
    </row>
    <row r="18" spans="1:40" s="159" customFormat="1" ht="61.5" customHeight="1" x14ac:dyDescent="0.15">
      <c r="A18" s="212">
        <v>16</v>
      </c>
      <c r="B18" s="213" t="s">
        <v>61</v>
      </c>
      <c r="C18" s="214"/>
      <c r="D18" s="160"/>
      <c r="E18" s="3">
        <v>16</v>
      </c>
      <c r="F18" s="15" t="s">
        <v>59</v>
      </c>
      <c r="G18" s="2" t="s">
        <v>98</v>
      </c>
      <c r="H18" s="161"/>
      <c r="I18" s="4">
        <v>16</v>
      </c>
      <c r="J18" s="14" t="s">
        <v>55</v>
      </c>
      <c r="K18" s="5"/>
      <c r="L18" s="161"/>
      <c r="M18" s="225">
        <v>16</v>
      </c>
      <c r="N18" s="218" t="s">
        <v>61</v>
      </c>
      <c r="O18" s="217"/>
      <c r="P18" s="4">
        <v>16</v>
      </c>
      <c r="Q18" s="14" t="s">
        <v>57</v>
      </c>
      <c r="R18" s="2"/>
      <c r="S18" s="6">
        <v>16</v>
      </c>
      <c r="T18" s="14" t="s">
        <v>58</v>
      </c>
      <c r="U18" s="5"/>
      <c r="V18" s="108"/>
      <c r="W18" s="228">
        <v>16</v>
      </c>
      <c r="X18" s="218" t="s">
        <v>56</v>
      </c>
      <c r="Y18" s="217"/>
      <c r="Z18" s="6">
        <v>16</v>
      </c>
      <c r="AA18" s="14" t="s">
        <v>60</v>
      </c>
      <c r="AB18" s="165"/>
      <c r="AC18" s="4">
        <v>16</v>
      </c>
      <c r="AD18" s="14" t="s">
        <v>58</v>
      </c>
      <c r="AE18" s="2"/>
      <c r="AF18" s="6">
        <v>16</v>
      </c>
      <c r="AG18" s="14" t="s">
        <v>59</v>
      </c>
      <c r="AH18" s="2" t="s">
        <v>129</v>
      </c>
      <c r="AI18" s="6">
        <v>16</v>
      </c>
      <c r="AJ18" s="14" t="s">
        <v>55</v>
      </c>
      <c r="AK18" s="7"/>
      <c r="AL18" s="4">
        <v>16</v>
      </c>
      <c r="AM18" s="14" t="s">
        <v>55</v>
      </c>
      <c r="AN18" s="2" t="s">
        <v>216</v>
      </c>
    </row>
    <row r="19" spans="1:40" s="159" customFormat="1" ht="61.5" customHeight="1" x14ac:dyDescent="0.15">
      <c r="A19" s="212">
        <v>17</v>
      </c>
      <c r="B19" s="213" t="s">
        <v>56</v>
      </c>
      <c r="C19" s="216" t="s">
        <v>169</v>
      </c>
      <c r="D19" s="160"/>
      <c r="E19" s="3">
        <v>17</v>
      </c>
      <c r="F19" s="15" t="s">
        <v>57</v>
      </c>
      <c r="G19" s="2" t="s">
        <v>181</v>
      </c>
      <c r="H19" s="161"/>
      <c r="I19" s="4">
        <v>17</v>
      </c>
      <c r="J19" s="14" t="s">
        <v>58</v>
      </c>
      <c r="K19" s="5" t="s">
        <v>118</v>
      </c>
      <c r="L19" s="161"/>
      <c r="M19" s="225">
        <v>17</v>
      </c>
      <c r="N19" s="218" t="s">
        <v>56</v>
      </c>
      <c r="O19" s="217"/>
      <c r="P19" s="4">
        <v>17</v>
      </c>
      <c r="Q19" s="14" t="s">
        <v>60</v>
      </c>
      <c r="R19" s="2"/>
      <c r="S19" s="6">
        <v>17</v>
      </c>
      <c r="T19" s="14" t="s">
        <v>61</v>
      </c>
      <c r="U19" s="5" t="s">
        <v>178</v>
      </c>
      <c r="V19" s="108"/>
      <c r="W19" s="6">
        <v>17</v>
      </c>
      <c r="X19" s="14" t="s">
        <v>59</v>
      </c>
      <c r="Y19" s="5" t="s">
        <v>135</v>
      </c>
      <c r="Z19" s="6">
        <v>17</v>
      </c>
      <c r="AA19" s="14" t="s">
        <v>55</v>
      </c>
      <c r="AB19" s="7" t="s">
        <v>97</v>
      </c>
      <c r="AC19" s="225">
        <v>17</v>
      </c>
      <c r="AD19" s="218" t="s">
        <v>61</v>
      </c>
      <c r="AE19" s="214"/>
      <c r="AF19" s="6">
        <v>17</v>
      </c>
      <c r="AG19" s="14" t="s">
        <v>57</v>
      </c>
      <c r="AH19" s="2" t="s">
        <v>152</v>
      </c>
      <c r="AI19" s="6">
        <v>17</v>
      </c>
      <c r="AJ19" s="14" t="s">
        <v>58</v>
      </c>
      <c r="AK19" s="159" t="s">
        <v>157</v>
      </c>
      <c r="AL19" s="4">
        <v>17</v>
      </c>
      <c r="AM19" s="14" t="s">
        <v>58</v>
      </c>
      <c r="AN19" s="2" t="s">
        <v>217</v>
      </c>
    </row>
    <row r="20" spans="1:40" s="159" customFormat="1" ht="61.5" customHeight="1" x14ac:dyDescent="0.15">
      <c r="A20" s="250">
        <v>18</v>
      </c>
      <c r="B20" s="249" t="s">
        <v>110</v>
      </c>
      <c r="C20" s="169" t="s">
        <v>170</v>
      </c>
      <c r="D20" s="160"/>
      <c r="E20" s="3">
        <v>18</v>
      </c>
      <c r="F20" s="15" t="s">
        <v>60</v>
      </c>
      <c r="G20" s="251" t="s">
        <v>209</v>
      </c>
      <c r="H20" s="161"/>
      <c r="I20" s="225">
        <v>18</v>
      </c>
      <c r="J20" s="218" t="s">
        <v>61</v>
      </c>
      <c r="K20" s="217"/>
      <c r="L20" s="161"/>
      <c r="M20" s="225">
        <v>18</v>
      </c>
      <c r="N20" s="218" t="s">
        <v>59</v>
      </c>
      <c r="O20" s="217" t="s">
        <v>105</v>
      </c>
      <c r="P20" s="4">
        <v>18</v>
      </c>
      <c r="Q20" s="14" t="s">
        <v>55</v>
      </c>
      <c r="R20" s="2"/>
      <c r="S20" s="228">
        <v>18</v>
      </c>
      <c r="T20" s="218" t="s">
        <v>56</v>
      </c>
      <c r="U20" s="214"/>
      <c r="V20" s="108"/>
      <c r="W20" s="6">
        <v>18</v>
      </c>
      <c r="X20" s="14" t="s">
        <v>57</v>
      </c>
      <c r="Y20" s="2"/>
      <c r="Z20" s="6">
        <v>18</v>
      </c>
      <c r="AA20" s="14" t="s">
        <v>58</v>
      </c>
      <c r="AB20" s="167" t="s">
        <v>202</v>
      </c>
      <c r="AC20" s="225">
        <v>18</v>
      </c>
      <c r="AD20" s="218" t="s">
        <v>56</v>
      </c>
      <c r="AE20" s="214"/>
      <c r="AF20" s="6">
        <v>18</v>
      </c>
      <c r="AG20" s="14" t="s">
        <v>60</v>
      </c>
      <c r="AH20" s="2"/>
      <c r="AI20" s="228">
        <v>18</v>
      </c>
      <c r="AJ20" s="218" t="s">
        <v>61</v>
      </c>
      <c r="AK20" s="230"/>
      <c r="AL20" s="225">
        <v>18</v>
      </c>
      <c r="AM20" s="218" t="s">
        <v>61</v>
      </c>
      <c r="AN20" s="214" t="s">
        <v>97</v>
      </c>
    </row>
    <row r="21" spans="1:40" s="159" customFormat="1" ht="61.5" customHeight="1" x14ac:dyDescent="0.15">
      <c r="A21" s="9">
        <v>19</v>
      </c>
      <c r="B21" s="8" t="s">
        <v>57</v>
      </c>
      <c r="C21" s="2" t="s">
        <v>100</v>
      </c>
      <c r="D21" s="160"/>
      <c r="E21" s="3">
        <v>19</v>
      </c>
      <c r="F21" s="15" t="s">
        <v>55</v>
      </c>
      <c r="G21" s="2"/>
      <c r="H21" s="161"/>
      <c r="I21" s="225">
        <v>19</v>
      </c>
      <c r="J21" s="218" t="s">
        <v>56</v>
      </c>
      <c r="K21" s="226"/>
      <c r="L21" s="161"/>
      <c r="M21" s="4">
        <v>19</v>
      </c>
      <c r="N21" s="14" t="s">
        <v>57</v>
      </c>
      <c r="O21" s="2" t="s">
        <v>121</v>
      </c>
      <c r="P21" s="4">
        <v>19</v>
      </c>
      <c r="Q21" s="14" t="s">
        <v>58</v>
      </c>
      <c r="R21" s="5"/>
      <c r="S21" s="228">
        <v>19</v>
      </c>
      <c r="T21" s="218" t="s">
        <v>59</v>
      </c>
      <c r="U21" s="217" t="s">
        <v>131</v>
      </c>
      <c r="V21" s="108"/>
      <c r="W21" s="6">
        <v>19</v>
      </c>
      <c r="X21" s="14" t="s">
        <v>60</v>
      </c>
      <c r="Y21" s="169"/>
      <c r="Z21" s="228">
        <v>19</v>
      </c>
      <c r="AA21" s="218" t="s">
        <v>61</v>
      </c>
      <c r="AB21" s="229"/>
      <c r="AC21" s="4">
        <v>19</v>
      </c>
      <c r="AD21" s="14" t="s">
        <v>59</v>
      </c>
      <c r="AE21" s="5"/>
      <c r="AF21" s="6">
        <v>19</v>
      </c>
      <c r="AG21" s="14" t="s">
        <v>55</v>
      </c>
      <c r="AH21" s="2"/>
      <c r="AI21" s="228">
        <v>19</v>
      </c>
      <c r="AJ21" s="218" t="s">
        <v>56</v>
      </c>
      <c r="AK21" s="229"/>
      <c r="AL21" s="225">
        <v>19</v>
      </c>
      <c r="AM21" s="218" t="s">
        <v>56</v>
      </c>
      <c r="AN21" s="214"/>
    </row>
    <row r="22" spans="1:40" s="159" customFormat="1" ht="61.5" customHeight="1" x14ac:dyDescent="0.15">
      <c r="A22" s="9">
        <v>20</v>
      </c>
      <c r="B22" s="8" t="s">
        <v>60</v>
      </c>
      <c r="C22" s="5" t="s">
        <v>95</v>
      </c>
      <c r="D22" s="160"/>
      <c r="E22" s="3">
        <v>20</v>
      </c>
      <c r="F22" s="15" t="s">
        <v>58</v>
      </c>
      <c r="G22" s="2"/>
      <c r="H22" s="161"/>
      <c r="I22" s="4">
        <v>20</v>
      </c>
      <c r="J22" s="14" t="s">
        <v>59</v>
      </c>
      <c r="K22" s="2" t="s">
        <v>119</v>
      </c>
      <c r="L22" s="161"/>
      <c r="M22" s="4">
        <v>20</v>
      </c>
      <c r="N22" s="14" t="s">
        <v>60</v>
      </c>
      <c r="O22" s="2" t="s">
        <v>193</v>
      </c>
      <c r="P22" s="225">
        <v>20</v>
      </c>
      <c r="Q22" s="218" t="s">
        <v>61</v>
      </c>
      <c r="R22" s="214"/>
      <c r="S22" s="228">
        <v>20</v>
      </c>
      <c r="T22" s="218" t="s">
        <v>57</v>
      </c>
      <c r="U22" s="217" t="s">
        <v>132</v>
      </c>
      <c r="V22" s="108"/>
      <c r="W22" s="6">
        <v>20</v>
      </c>
      <c r="X22" s="14" t="s">
        <v>55</v>
      </c>
      <c r="Y22" s="2"/>
      <c r="Z22" s="228">
        <v>20</v>
      </c>
      <c r="AA22" s="218" t="s">
        <v>56</v>
      </c>
      <c r="AB22" s="230" t="s">
        <v>227</v>
      </c>
      <c r="AC22" s="4">
        <v>20</v>
      </c>
      <c r="AD22" s="14" t="s">
        <v>57</v>
      </c>
      <c r="AE22" s="2" t="s">
        <v>122</v>
      </c>
      <c r="AF22" s="6">
        <v>20</v>
      </c>
      <c r="AG22" s="14" t="s">
        <v>58</v>
      </c>
      <c r="AH22" s="2" t="s">
        <v>139</v>
      </c>
      <c r="AI22" s="6">
        <v>20</v>
      </c>
      <c r="AJ22" s="14" t="s">
        <v>59</v>
      </c>
      <c r="AK22" s="7"/>
      <c r="AL22" s="4">
        <v>20</v>
      </c>
      <c r="AM22" s="14" t="s">
        <v>59</v>
      </c>
      <c r="AN22" s="2" t="s">
        <v>173</v>
      </c>
    </row>
    <row r="23" spans="1:40" s="159" customFormat="1" ht="61.5" customHeight="1" x14ac:dyDescent="0.15">
      <c r="A23" s="9">
        <v>21</v>
      </c>
      <c r="B23" s="8" t="s">
        <v>55</v>
      </c>
      <c r="C23" s="2" t="s">
        <v>96</v>
      </c>
      <c r="D23" s="160"/>
      <c r="E23" s="221">
        <v>21</v>
      </c>
      <c r="F23" s="219" t="s">
        <v>61</v>
      </c>
      <c r="G23" s="241"/>
      <c r="H23" s="161"/>
      <c r="I23" s="4">
        <v>21</v>
      </c>
      <c r="J23" s="14" t="s">
        <v>57</v>
      </c>
      <c r="K23" s="5" t="s">
        <v>108</v>
      </c>
      <c r="L23" s="161"/>
      <c r="M23" s="4">
        <v>21</v>
      </c>
      <c r="N23" s="14" t="s">
        <v>55</v>
      </c>
      <c r="O23" s="2" t="s">
        <v>84</v>
      </c>
      <c r="P23" s="225">
        <v>21</v>
      </c>
      <c r="Q23" s="218" t="s">
        <v>56</v>
      </c>
      <c r="R23" s="214" t="s">
        <v>124</v>
      </c>
      <c r="S23" s="6">
        <v>21</v>
      </c>
      <c r="T23" s="14" t="s">
        <v>60</v>
      </c>
      <c r="U23" s="2"/>
      <c r="V23" s="109"/>
      <c r="W23" s="6">
        <v>21</v>
      </c>
      <c r="X23" s="14" t="s">
        <v>58</v>
      </c>
      <c r="Y23" s="2" t="s">
        <v>176</v>
      </c>
      <c r="Z23" s="6">
        <v>21</v>
      </c>
      <c r="AA23" s="14" t="s">
        <v>59</v>
      </c>
      <c r="AB23" s="245"/>
      <c r="AC23" s="4">
        <v>21</v>
      </c>
      <c r="AD23" s="14" t="s">
        <v>60</v>
      </c>
      <c r="AE23" s="164" t="s">
        <v>148</v>
      </c>
      <c r="AF23" s="228">
        <v>21</v>
      </c>
      <c r="AG23" s="218" t="s">
        <v>61</v>
      </c>
      <c r="AH23" s="214"/>
      <c r="AI23" s="6">
        <v>21</v>
      </c>
      <c r="AJ23" s="14" t="s">
        <v>57</v>
      </c>
      <c r="AK23" s="7"/>
      <c r="AL23" s="225">
        <v>21</v>
      </c>
      <c r="AM23" s="218" t="s">
        <v>57</v>
      </c>
      <c r="AN23" s="214" t="s">
        <v>82</v>
      </c>
    </row>
    <row r="24" spans="1:40" s="159" customFormat="1" ht="61.5" customHeight="1" x14ac:dyDescent="0.15">
      <c r="A24" s="9">
        <v>22</v>
      </c>
      <c r="B24" s="8" t="s">
        <v>58</v>
      </c>
      <c r="C24" s="252" t="s">
        <v>184</v>
      </c>
      <c r="D24" s="160"/>
      <c r="E24" s="221">
        <v>22</v>
      </c>
      <c r="F24" s="219" t="s">
        <v>56</v>
      </c>
      <c r="G24" s="214"/>
      <c r="H24" s="161"/>
      <c r="I24" s="4">
        <v>22</v>
      </c>
      <c r="J24" s="14" t="s">
        <v>60</v>
      </c>
      <c r="K24" s="5" t="s">
        <v>116</v>
      </c>
      <c r="L24" s="161"/>
      <c r="M24" s="4">
        <v>22</v>
      </c>
      <c r="N24" s="14" t="s">
        <v>58</v>
      </c>
      <c r="O24" s="2"/>
      <c r="P24" s="4">
        <v>22</v>
      </c>
      <c r="Q24" s="14" t="s">
        <v>59</v>
      </c>
      <c r="R24" s="5"/>
      <c r="S24" s="6">
        <v>22</v>
      </c>
      <c r="T24" s="14" t="s">
        <v>55</v>
      </c>
      <c r="U24" s="2"/>
      <c r="V24" s="108"/>
      <c r="W24" s="6">
        <v>22</v>
      </c>
      <c r="X24" s="14" t="s">
        <v>61</v>
      </c>
      <c r="Y24" s="5" t="s">
        <v>177</v>
      </c>
      <c r="Z24" s="6">
        <v>22</v>
      </c>
      <c r="AA24" s="14" t="s">
        <v>57</v>
      </c>
      <c r="AB24" s="7"/>
      <c r="AC24" s="4">
        <v>22</v>
      </c>
      <c r="AD24" s="14" t="s">
        <v>55</v>
      </c>
      <c r="AE24" s="2" t="s">
        <v>149</v>
      </c>
      <c r="AF24" s="228">
        <v>22</v>
      </c>
      <c r="AG24" s="218" t="s">
        <v>56</v>
      </c>
      <c r="AH24" s="214"/>
      <c r="AI24" s="6">
        <v>22</v>
      </c>
      <c r="AJ24" s="14" t="s">
        <v>60</v>
      </c>
      <c r="AK24" s="7"/>
      <c r="AL24" s="4">
        <v>22</v>
      </c>
      <c r="AM24" s="14" t="s">
        <v>60</v>
      </c>
      <c r="AN24" s="2" t="s">
        <v>174</v>
      </c>
    </row>
    <row r="25" spans="1:40" s="159" customFormat="1" ht="61.5" customHeight="1" x14ac:dyDescent="0.15">
      <c r="A25" s="212">
        <v>23</v>
      </c>
      <c r="B25" s="213" t="s">
        <v>61</v>
      </c>
      <c r="C25" s="214"/>
      <c r="D25" s="160"/>
      <c r="E25" s="3">
        <v>23</v>
      </c>
      <c r="F25" s="15" t="s">
        <v>59</v>
      </c>
      <c r="G25" s="2" t="s">
        <v>99</v>
      </c>
      <c r="H25" s="161"/>
      <c r="I25" s="4">
        <v>23</v>
      </c>
      <c r="J25" s="14" t="s">
        <v>55</v>
      </c>
      <c r="K25" s="2" t="s">
        <v>109</v>
      </c>
      <c r="L25" s="161"/>
      <c r="M25" s="225">
        <v>23</v>
      </c>
      <c r="N25" s="218" t="s">
        <v>61</v>
      </c>
      <c r="O25" s="214"/>
      <c r="P25" s="4">
        <v>23</v>
      </c>
      <c r="Q25" s="14" t="s">
        <v>57</v>
      </c>
      <c r="R25" s="170"/>
      <c r="S25" s="228">
        <v>23</v>
      </c>
      <c r="T25" s="218" t="s">
        <v>58</v>
      </c>
      <c r="U25" s="214" t="s">
        <v>79</v>
      </c>
      <c r="V25" s="108"/>
      <c r="W25" s="228">
        <v>23</v>
      </c>
      <c r="X25" s="218" t="s">
        <v>56</v>
      </c>
      <c r="Y25" s="243"/>
      <c r="Z25" s="228">
        <v>23</v>
      </c>
      <c r="AA25" s="218" t="s">
        <v>60</v>
      </c>
      <c r="AB25" s="229" t="s">
        <v>75</v>
      </c>
      <c r="AC25" s="4">
        <v>23</v>
      </c>
      <c r="AD25" s="14" t="s">
        <v>58</v>
      </c>
      <c r="AE25" s="2" t="s">
        <v>195</v>
      </c>
      <c r="AF25" s="6">
        <v>23</v>
      </c>
      <c r="AG25" s="14" t="s">
        <v>59</v>
      </c>
      <c r="AH25" s="2"/>
      <c r="AI25" s="228">
        <v>23</v>
      </c>
      <c r="AJ25" s="218" t="s">
        <v>55</v>
      </c>
      <c r="AK25" s="229" t="s">
        <v>24</v>
      </c>
      <c r="AL25" s="4">
        <v>23</v>
      </c>
      <c r="AM25" s="14" t="s">
        <v>55</v>
      </c>
      <c r="AN25" s="2" t="s">
        <v>68</v>
      </c>
    </row>
    <row r="26" spans="1:40" s="159" customFormat="1" ht="61.5" customHeight="1" x14ac:dyDescent="0.15">
      <c r="A26" s="212">
        <v>24</v>
      </c>
      <c r="B26" s="213" t="s">
        <v>56</v>
      </c>
      <c r="C26" s="214"/>
      <c r="D26" s="160"/>
      <c r="E26" s="3">
        <v>24</v>
      </c>
      <c r="F26" s="15" t="s">
        <v>57</v>
      </c>
      <c r="G26" s="2" t="s">
        <v>171</v>
      </c>
      <c r="H26" s="161"/>
      <c r="I26" s="4">
        <v>24</v>
      </c>
      <c r="J26" s="3" t="s">
        <v>58</v>
      </c>
      <c r="K26" s="2" t="s">
        <v>117</v>
      </c>
      <c r="L26" s="161"/>
      <c r="M26" s="225">
        <v>24</v>
      </c>
      <c r="N26" s="218" t="s">
        <v>56</v>
      </c>
      <c r="O26" s="214" t="s">
        <v>225</v>
      </c>
      <c r="P26" s="4">
        <v>24</v>
      </c>
      <c r="Q26" s="14" t="s">
        <v>60</v>
      </c>
      <c r="R26" s="5"/>
      <c r="S26" s="228">
        <v>24</v>
      </c>
      <c r="T26" s="218" t="s">
        <v>61</v>
      </c>
      <c r="U26" s="217" t="s">
        <v>134</v>
      </c>
      <c r="V26" s="110"/>
      <c r="W26" s="228">
        <v>24</v>
      </c>
      <c r="X26" s="218" t="s">
        <v>59</v>
      </c>
      <c r="Y26" s="214" t="s">
        <v>132</v>
      </c>
      <c r="Z26" s="6">
        <v>24</v>
      </c>
      <c r="AA26" s="14" t="s">
        <v>55</v>
      </c>
      <c r="AB26" s="7" t="s">
        <v>144</v>
      </c>
      <c r="AC26" s="225">
        <v>24</v>
      </c>
      <c r="AD26" s="218" t="s">
        <v>61</v>
      </c>
      <c r="AE26" s="214"/>
      <c r="AF26" s="6">
        <v>24</v>
      </c>
      <c r="AG26" s="14" t="s">
        <v>57</v>
      </c>
      <c r="AH26" s="2" t="s">
        <v>153</v>
      </c>
      <c r="AI26" s="6">
        <v>24</v>
      </c>
      <c r="AJ26" s="14" t="s">
        <v>58</v>
      </c>
      <c r="AK26" s="7" t="s">
        <v>139</v>
      </c>
      <c r="AL26" s="4">
        <v>24</v>
      </c>
      <c r="AM26" s="14" t="s">
        <v>58</v>
      </c>
      <c r="AN26" s="2" t="s">
        <v>70</v>
      </c>
    </row>
    <row r="27" spans="1:40" s="159" customFormat="1" ht="61.5" customHeight="1" x14ac:dyDescent="0.15">
      <c r="A27" s="9">
        <v>25</v>
      </c>
      <c r="B27" s="8" t="s">
        <v>59</v>
      </c>
      <c r="C27" s="2" t="s">
        <v>213</v>
      </c>
      <c r="D27" s="160"/>
      <c r="E27" s="3">
        <v>25</v>
      </c>
      <c r="F27" s="15" t="s">
        <v>60</v>
      </c>
      <c r="G27" s="169"/>
      <c r="H27" s="161"/>
      <c r="I27" s="225">
        <v>25</v>
      </c>
      <c r="J27" s="218" t="s">
        <v>61</v>
      </c>
      <c r="K27" s="214"/>
      <c r="L27" s="161"/>
      <c r="M27" s="4">
        <v>25</v>
      </c>
      <c r="N27" s="14" t="s">
        <v>59</v>
      </c>
      <c r="O27" s="2"/>
      <c r="P27" s="4">
        <v>25</v>
      </c>
      <c r="Q27" s="14" t="s">
        <v>55</v>
      </c>
      <c r="R27" s="171"/>
      <c r="S27" s="228">
        <v>25</v>
      </c>
      <c r="T27" s="218" t="s">
        <v>56</v>
      </c>
      <c r="U27" s="214" t="s">
        <v>133</v>
      </c>
      <c r="V27" s="109"/>
      <c r="W27" s="6">
        <v>25</v>
      </c>
      <c r="X27" s="14" t="s">
        <v>57</v>
      </c>
      <c r="Y27" s="2"/>
      <c r="Z27" s="6">
        <v>25</v>
      </c>
      <c r="AA27" s="14" t="s">
        <v>58</v>
      </c>
      <c r="AB27" s="5" t="s">
        <v>145</v>
      </c>
      <c r="AC27" s="225">
        <v>25</v>
      </c>
      <c r="AD27" s="218" t="s">
        <v>56</v>
      </c>
      <c r="AE27" s="214" t="s">
        <v>80</v>
      </c>
      <c r="AF27" s="6">
        <v>25</v>
      </c>
      <c r="AG27" s="14" t="s">
        <v>60</v>
      </c>
      <c r="AH27" s="2"/>
      <c r="AI27" s="228">
        <v>25</v>
      </c>
      <c r="AJ27" s="218" t="s">
        <v>61</v>
      </c>
      <c r="AK27" s="229"/>
      <c r="AL27" s="225">
        <v>25</v>
      </c>
      <c r="AM27" s="218" t="s">
        <v>61</v>
      </c>
      <c r="AN27" s="214" t="s">
        <v>65</v>
      </c>
    </row>
    <row r="28" spans="1:40" s="159" customFormat="1" ht="61.5" customHeight="1" x14ac:dyDescent="0.15">
      <c r="A28" s="9">
        <v>26</v>
      </c>
      <c r="B28" s="8" t="s">
        <v>69</v>
      </c>
      <c r="C28" s="2" t="s">
        <v>180</v>
      </c>
      <c r="D28" s="160"/>
      <c r="E28" s="3">
        <v>26</v>
      </c>
      <c r="F28" s="15" t="s">
        <v>55</v>
      </c>
      <c r="G28" s="5"/>
      <c r="H28" s="161"/>
      <c r="I28" s="225">
        <v>26</v>
      </c>
      <c r="J28" s="218" t="s">
        <v>56</v>
      </c>
      <c r="K28" s="242"/>
      <c r="L28" s="161"/>
      <c r="M28" s="4">
        <v>26</v>
      </c>
      <c r="N28" s="14" t="s">
        <v>57</v>
      </c>
      <c r="O28" s="2"/>
      <c r="P28" s="4">
        <v>26</v>
      </c>
      <c r="Q28" s="14" t="s">
        <v>58</v>
      </c>
      <c r="R28" s="2"/>
      <c r="S28" s="6">
        <v>26</v>
      </c>
      <c r="T28" s="14" t="s">
        <v>59</v>
      </c>
      <c r="U28" s="2" t="s">
        <v>135</v>
      </c>
      <c r="V28" s="110"/>
      <c r="W28" s="6">
        <v>26</v>
      </c>
      <c r="X28" s="14" t="s">
        <v>60</v>
      </c>
      <c r="Y28" s="5"/>
      <c r="Z28" s="228">
        <v>26</v>
      </c>
      <c r="AA28" s="218" t="s">
        <v>61</v>
      </c>
      <c r="AB28" s="229"/>
      <c r="AC28" s="4">
        <v>26</v>
      </c>
      <c r="AD28" s="14" t="s">
        <v>59</v>
      </c>
      <c r="AE28" s="2"/>
      <c r="AF28" s="6">
        <v>26</v>
      </c>
      <c r="AG28" s="14" t="s">
        <v>55</v>
      </c>
      <c r="AH28" s="2"/>
      <c r="AI28" s="228">
        <v>26</v>
      </c>
      <c r="AJ28" s="218" t="s">
        <v>56</v>
      </c>
      <c r="AK28" s="214"/>
      <c r="AL28" s="225">
        <v>26</v>
      </c>
      <c r="AM28" s="218" t="s">
        <v>56</v>
      </c>
      <c r="AN28" s="214"/>
    </row>
    <row r="29" spans="1:40" s="159" customFormat="1" ht="61.5" customHeight="1" x14ac:dyDescent="0.15">
      <c r="A29" s="9">
        <v>27</v>
      </c>
      <c r="B29" s="8" t="s">
        <v>60</v>
      </c>
      <c r="C29" s="2" t="s">
        <v>191</v>
      </c>
      <c r="D29" s="160"/>
      <c r="E29" s="3">
        <v>27</v>
      </c>
      <c r="F29" s="173" t="s">
        <v>58</v>
      </c>
      <c r="G29" s="169" t="s">
        <v>101</v>
      </c>
      <c r="H29" s="161"/>
      <c r="I29" s="4">
        <v>27</v>
      </c>
      <c r="J29" s="14" t="s">
        <v>59</v>
      </c>
      <c r="L29" s="161"/>
      <c r="M29" s="4">
        <v>27</v>
      </c>
      <c r="N29" s="14" t="s">
        <v>60</v>
      </c>
      <c r="O29" s="163"/>
      <c r="P29" s="225">
        <v>27</v>
      </c>
      <c r="Q29" s="218" t="s">
        <v>61</v>
      </c>
      <c r="R29" s="214"/>
      <c r="S29" s="6">
        <v>27</v>
      </c>
      <c r="T29" s="14" t="s">
        <v>57</v>
      </c>
      <c r="U29" s="2"/>
      <c r="V29" s="111"/>
      <c r="W29" s="6">
        <v>27</v>
      </c>
      <c r="X29" s="14" t="s">
        <v>55</v>
      </c>
      <c r="Y29" s="5"/>
      <c r="Z29" s="228">
        <v>27</v>
      </c>
      <c r="AA29" s="218" t="s">
        <v>56</v>
      </c>
      <c r="AB29" s="229"/>
      <c r="AC29" s="4">
        <v>27</v>
      </c>
      <c r="AD29" s="14" t="s">
        <v>57</v>
      </c>
      <c r="AE29" s="2"/>
      <c r="AF29" s="6">
        <v>27</v>
      </c>
      <c r="AG29" s="14" t="s">
        <v>58</v>
      </c>
      <c r="AH29" s="2" t="s">
        <v>139</v>
      </c>
      <c r="AI29" s="6">
        <v>27</v>
      </c>
      <c r="AJ29" s="14" t="s">
        <v>59</v>
      </c>
      <c r="AK29" s="5" t="s">
        <v>147</v>
      </c>
      <c r="AL29" s="4">
        <v>27</v>
      </c>
      <c r="AM29" s="14" t="s">
        <v>59</v>
      </c>
      <c r="AN29" s="2"/>
    </row>
    <row r="30" spans="1:40" s="159" customFormat="1" ht="61.5" customHeight="1" x14ac:dyDescent="0.15">
      <c r="A30" s="9">
        <v>28</v>
      </c>
      <c r="B30" s="8" t="s">
        <v>55</v>
      </c>
      <c r="C30" s="2" t="s">
        <v>97</v>
      </c>
      <c r="D30" s="160"/>
      <c r="E30" s="221">
        <v>28</v>
      </c>
      <c r="F30" s="221" t="s">
        <v>61</v>
      </c>
      <c r="G30" s="214" t="s">
        <v>223</v>
      </c>
      <c r="H30" s="161"/>
      <c r="I30" s="4">
        <v>28</v>
      </c>
      <c r="J30" s="14" t="s">
        <v>57</v>
      </c>
      <c r="K30" s="2"/>
      <c r="L30" s="161"/>
      <c r="M30" s="4">
        <v>28</v>
      </c>
      <c r="N30" s="14" t="s">
        <v>55</v>
      </c>
      <c r="O30" s="2"/>
      <c r="P30" s="225">
        <v>28</v>
      </c>
      <c r="Q30" s="218" t="s">
        <v>56</v>
      </c>
      <c r="R30" s="214" t="s">
        <v>78</v>
      </c>
      <c r="S30" s="6">
        <v>28</v>
      </c>
      <c r="T30" s="14" t="s">
        <v>60</v>
      </c>
      <c r="U30" s="2"/>
      <c r="V30" s="108"/>
      <c r="W30" s="6">
        <v>28</v>
      </c>
      <c r="X30" s="14" t="s">
        <v>58</v>
      </c>
      <c r="Y30" s="163" t="s">
        <v>139</v>
      </c>
      <c r="Z30" s="6">
        <v>28</v>
      </c>
      <c r="AA30" s="14" t="s">
        <v>59</v>
      </c>
      <c r="AB30" s="7"/>
      <c r="AC30" s="4">
        <v>28</v>
      </c>
      <c r="AD30" s="14" t="s">
        <v>60</v>
      </c>
      <c r="AE30" s="2" t="s">
        <v>76</v>
      </c>
      <c r="AF30" s="228">
        <v>28</v>
      </c>
      <c r="AG30" s="218" t="s">
        <v>61</v>
      </c>
      <c r="AH30" s="214"/>
      <c r="AI30" s="4">
        <v>28</v>
      </c>
      <c r="AJ30" s="236" t="s">
        <v>94</v>
      </c>
      <c r="AK30" s="19" t="s">
        <v>81</v>
      </c>
      <c r="AL30" s="4">
        <v>28</v>
      </c>
      <c r="AM30" s="14" t="s">
        <v>57</v>
      </c>
      <c r="AN30" s="2"/>
    </row>
    <row r="31" spans="1:40" s="159" customFormat="1" ht="61.5" customHeight="1" x14ac:dyDescent="0.15">
      <c r="A31" s="212">
        <v>29</v>
      </c>
      <c r="B31" s="248" t="s">
        <v>58</v>
      </c>
      <c r="C31" s="247" t="s">
        <v>219</v>
      </c>
      <c r="D31" s="160"/>
      <c r="E31" s="223">
        <v>29</v>
      </c>
      <c r="F31" s="221" t="s">
        <v>56</v>
      </c>
      <c r="G31" s="224"/>
      <c r="H31" s="161"/>
      <c r="I31" s="16">
        <v>29</v>
      </c>
      <c r="J31" s="14" t="s">
        <v>60</v>
      </c>
      <c r="K31" s="5" t="s">
        <v>167</v>
      </c>
      <c r="L31" s="161"/>
      <c r="M31" s="4">
        <v>29</v>
      </c>
      <c r="N31" s="14" t="s">
        <v>58</v>
      </c>
      <c r="O31" s="5"/>
      <c r="P31" s="4">
        <v>29</v>
      </c>
      <c r="Q31" s="14" t="s">
        <v>59</v>
      </c>
      <c r="R31" s="2" t="s">
        <v>194</v>
      </c>
      <c r="S31" s="6">
        <v>29</v>
      </c>
      <c r="T31" s="14" t="s">
        <v>55</v>
      </c>
      <c r="U31" s="5" t="s">
        <v>200</v>
      </c>
      <c r="V31" s="108"/>
      <c r="W31" s="228">
        <v>29</v>
      </c>
      <c r="X31" s="218" t="s">
        <v>61</v>
      </c>
      <c r="Y31" s="214" t="s">
        <v>140</v>
      </c>
      <c r="Z31" s="6">
        <v>29</v>
      </c>
      <c r="AA31" s="14" t="s">
        <v>57</v>
      </c>
      <c r="AB31" s="2"/>
      <c r="AC31" s="4">
        <v>29</v>
      </c>
      <c r="AD31" s="14" t="s">
        <v>55</v>
      </c>
      <c r="AE31" s="2" t="s">
        <v>83</v>
      </c>
      <c r="AF31" s="228">
        <v>29</v>
      </c>
      <c r="AG31" s="218" t="s">
        <v>56</v>
      </c>
      <c r="AH31" s="217"/>
      <c r="AI31" s="174"/>
      <c r="AJ31" s="175"/>
      <c r="AK31" s="176"/>
      <c r="AL31" s="6">
        <v>29</v>
      </c>
      <c r="AM31" s="14" t="s">
        <v>60</v>
      </c>
      <c r="AN31" s="2"/>
    </row>
    <row r="32" spans="1:40" s="159" customFormat="1" ht="61.5" customHeight="1" x14ac:dyDescent="0.15">
      <c r="A32" s="212">
        <v>30</v>
      </c>
      <c r="B32" s="227" t="s">
        <v>87</v>
      </c>
      <c r="C32" s="217"/>
      <c r="D32" s="160"/>
      <c r="E32" s="3">
        <v>30</v>
      </c>
      <c r="F32" s="14" t="s">
        <v>59</v>
      </c>
      <c r="G32" s="163" t="s">
        <v>102</v>
      </c>
      <c r="H32" s="161"/>
      <c r="I32" s="4">
        <v>30</v>
      </c>
      <c r="J32" s="159" t="s">
        <v>89</v>
      </c>
      <c r="K32" s="2" t="s">
        <v>167</v>
      </c>
      <c r="L32" s="161"/>
      <c r="M32" s="225">
        <v>30</v>
      </c>
      <c r="N32" s="218" t="s">
        <v>61</v>
      </c>
      <c r="O32" s="217"/>
      <c r="P32" s="4">
        <v>30</v>
      </c>
      <c r="Q32" s="14" t="s">
        <v>57</v>
      </c>
      <c r="R32" s="2" t="s">
        <v>130</v>
      </c>
      <c r="S32" s="6">
        <v>30</v>
      </c>
      <c r="T32" s="236" t="s">
        <v>92</v>
      </c>
      <c r="U32" s="19" t="s">
        <v>158</v>
      </c>
      <c r="V32" s="108"/>
      <c r="W32" s="228">
        <v>30</v>
      </c>
      <c r="X32" s="218" t="s">
        <v>56</v>
      </c>
      <c r="Y32" s="214"/>
      <c r="Z32" s="6">
        <v>30</v>
      </c>
      <c r="AA32" s="236" t="s">
        <v>91</v>
      </c>
      <c r="AC32" s="4">
        <v>30</v>
      </c>
      <c r="AD32" s="14" t="s">
        <v>58</v>
      </c>
      <c r="AE32" s="2"/>
      <c r="AF32" s="6">
        <v>30</v>
      </c>
      <c r="AG32" s="14" t="s">
        <v>59</v>
      </c>
      <c r="AH32" s="2" t="s">
        <v>154</v>
      </c>
      <c r="AI32" s="174"/>
      <c r="AJ32" s="175"/>
      <c r="AK32" s="176"/>
      <c r="AL32" s="6">
        <v>30</v>
      </c>
      <c r="AM32" s="14" t="s">
        <v>55</v>
      </c>
      <c r="AN32" s="2"/>
    </row>
    <row r="33" spans="1:45" s="159" customFormat="1" ht="61.5" customHeight="1" x14ac:dyDescent="0.15">
      <c r="A33" s="177"/>
      <c r="B33" s="178"/>
      <c r="C33" s="176"/>
      <c r="D33" s="160"/>
      <c r="E33" s="3">
        <v>31</v>
      </c>
      <c r="F33" s="159" t="s">
        <v>88</v>
      </c>
      <c r="G33" s="2" t="s">
        <v>210</v>
      </c>
      <c r="H33" s="161"/>
      <c r="I33" s="179"/>
      <c r="J33" s="180"/>
      <c r="K33" s="176"/>
      <c r="L33" s="161"/>
      <c r="M33" s="225">
        <v>31</v>
      </c>
      <c r="N33" s="227" t="s">
        <v>90</v>
      </c>
      <c r="O33" s="217"/>
      <c r="P33" s="4">
        <v>31</v>
      </c>
      <c r="Q33" s="159" t="s">
        <v>91</v>
      </c>
      <c r="R33" s="2"/>
      <c r="S33" s="174"/>
      <c r="T33" s="180"/>
      <c r="U33" s="176"/>
      <c r="V33" s="108"/>
      <c r="W33" s="6">
        <v>31</v>
      </c>
      <c r="X33" s="159" t="s">
        <v>93</v>
      </c>
      <c r="Y33" s="244"/>
      <c r="Z33" s="174"/>
      <c r="AA33" s="180"/>
      <c r="AB33" s="181"/>
      <c r="AC33" s="225">
        <v>31</v>
      </c>
      <c r="AD33" s="227" t="s">
        <v>87</v>
      </c>
      <c r="AE33" s="214"/>
      <c r="AF33" s="6">
        <v>31</v>
      </c>
      <c r="AG33" s="159" t="s">
        <v>88</v>
      </c>
      <c r="AH33" s="2"/>
      <c r="AI33" s="174"/>
      <c r="AJ33" s="175"/>
      <c r="AK33" s="176"/>
      <c r="AL33" s="6">
        <v>31</v>
      </c>
      <c r="AM33" s="159" t="s">
        <v>92</v>
      </c>
      <c r="AN33" s="2"/>
      <c r="AO33" s="182"/>
    </row>
    <row r="34" spans="1:45" s="159" customFormat="1" ht="105.75" customHeight="1" thickBot="1" x14ac:dyDescent="0.2">
      <c r="A34" s="183"/>
      <c r="B34" s="184"/>
      <c r="C34" s="185" t="s">
        <v>220</v>
      </c>
      <c r="D34" s="186"/>
      <c r="E34" s="187"/>
      <c r="F34" s="188"/>
      <c r="G34" s="189" t="s">
        <v>185</v>
      </c>
      <c r="H34" s="190"/>
      <c r="I34" s="42"/>
      <c r="J34" s="187"/>
      <c r="K34" s="185" t="s">
        <v>186</v>
      </c>
      <c r="L34" s="190"/>
      <c r="M34" s="42"/>
      <c r="N34" s="187"/>
      <c r="O34" s="185"/>
      <c r="P34" s="191"/>
      <c r="Q34" s="187"/>
      <c r="R34" s="189"/>
      <c r="S34" s="192"/>
      <c r="T34" s="187"/>
      <c r="U34" s="185" t="s">
        <v>221</v>
      </c>
      <c r="V34" s="108"/>
      <c r="W34" s="193"/>
      <c r="X34" s="172"/>
      <c r="Y34" s="162" t="s">
        <v>138</v>
      </c>
      <c r="Z34" s="192"/>
      <c r="AA34" s="187"/>
      <c r="AB34" s="194" t="s">
        <v>201</v>
      </c>
      <c r="AC34" s="42"/>
      <c r="AD34" s="187"/>
      <c r="AE34" s="195" t="s">
        <v>146</v>
      </c>
      <c r="AF34" s="192"/>
      <c r="AG34" s="187"/>
      <c r="AH34" s="189" t="s">
        <v>71</v>
      </c>
      <c r="AI34" s="192"/>
      <c r="AJ34" s="187"/>
      <c r="AK34" s="194"/>
      <c r="AL34" s="42"/>
      <c r="AM34" s="187"/>
      <c r="AN34" s="189"/>
      <c r="AO34" s="182"/>
    </row>
    <row r="35" spans="1:45" s="159" customFormat="1" ht="43.5" customHeight="1" thickBot="1" x14ac:dyDescent="0.2">
      <c r="A35" s="196"/>
      <c r="B35" s="197"/>
      <c r="C35" s="198"/>
      <c r="D35" s="199"/>
      <c r="E35" s="200"/>
      <c r="F35" s="201"/>
      <c r="G35" s="202"/>
      <c r="H35" s="203"/>
      <c r="I35" s="204"/>
      <c r="J35" s="200"/>
      <c r="K35" s="198"/>
      <c r="L35" s="203"/>
      <c r="M35" s="204"/>
      <c r="N35" s="200"/>
      <c r="O35" s="205"/>
      <c r="P35" s="204"/>
      <c r="Q35" s="200"/>
      <c r="R35" s="202"/>
      <c r="S35" s="206"/>
      <c r="T35" s="200"/>
      <c r="U35" s="198"/>
      <c r="V35" s="112"/>
      <c r="W35" s="207"/>
      <c r="X35" s="208"/>
      <c r="Y35" s="209"/>
      <c r="Z35" s="206"/>
      <c r="AA35" s="200"/>
      <c r="AB35" s="210"/>
      <c r="AC35" s="204"/>
      <c r="AD35" s="200"/>
      <c r="AE35" s="202"/>
      <c r="AF35" s="206"/>
      <c r="AG35" s="200"/>
      <c r="AH35" s="198"/>
      <c r="AI35" s="206"/>
      <c r="AJ35" s="200"/>
      <c r="AK35" s="210"/>
      <c r="AL35" s="204"/>
      <c r="AM35" s="200"/>
      <c r="AN35" s="202"/>
      <c r="AQ35" s="211"/>
    </row>
    <row r="36" spans="1:45" ht="65.099999999999994" customHeight="1" x14ac:dyDescent="0.15"/>
    <row r="37" spans="1:45" ht="43.5" customHeight="1" x14ac:dyDescent="0.15">
      <c r="A37" s="284" t="s">
        <v>48</v>
      </c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13"/>
      <c r="M37" s="10"/>
      <c r="N37" s="11"/>
      <c r="O37" s="13"/>
      <c r="P37" s="10"/>
      <c r="Q37" s="11"/>
      <c r="R37" s="23"/>
      <c r="S37" s="10"/>
      <c r="T37" s="11"/>
      <c r="U37" s="10"/>
      <c r="V37" s="10"/>
      <c r="W37" s="11"/>
      <c r="X37" s="13"/>
      <c r="Y37" s="10"/>
      <c r="Z37" s="11"/>
      <c r="AA37" s="10"/>
      <c r="AB37" s="10"/>
      <c r="AC37" s="11"/>
      <c r="AD37" s="12"/>
      <c r="AE37" s="10"/>
      <c r="AF37" s="11"/>
      <c r="AG37" s="10"/>
      <c r="AH37" s="10"/>
      <c r="AI37" s="11"/>
      <c r="AJ37" s="10"/>
      <c r="AK37" s="10"/>
      <c r="AL37" s="11"/>
      <c r="AM37" s="12"/>
      <c r="AN37" s="20"/>
      <c r="AO37" s="20"/>
    </row>
    <row r="38" spans="1:45" ht="43.5" customHeight="1" thickBot="1" x14ac:dyDescent="0.2">
      <c r="A38" s="10"/>
      <c r="B38" s="11"/>
      <c r="C38" s="10"/>
      <c r="D38" s="13"/>
      <c r="E38" s="11"/>
      <c r="F38" s="21"/>
      <c r="G38" s="12"/>
      <c r="H38" s="13"/>
      <c r="I38" s="10"/>
      <c r="J38" s="11"/>
      <c r="K38" s="10"/>
      <c r="L38" s="13"/>
      <c r="M38" s="10"/>
      <c r="N38" s="11"/>
      <c r="O38" s="13"/>
      <c r="P38" s="10"/>
      <c r="Q38" s="11"/>
      <c r="R38" s="22"/>
      <c r="S38" s="10"/>
      <c r="T38" s="11"/>
      <c r="U38" s="10"/>
      <c r="V38" s="10"/>
      <c r="W38" s="11"/>
      <c r="X38" s="13"/>
      <c r="Y38" s="10"/>
      <c r="Z38" s="11"/>
      <c r="AA38" s="10"/>
      <c r="AB38" s="10"/>
      <c r="AC38" s="11"/>
      <c r="AD38" s="12"/>
      <c r="AE38" s="10"/>
      <c r="AF38" s="11"/>
      <c r="AG38" s="10"/>
      <c r="AH38" s="10"/>
      <c r="AI38" s="11"/>
      <c r="AJ38" s="10"/>
      <c r="AK38" s="10"/>
      <c r="AL38" s="11"/>
      <c r="AM38" s="12"/>
      <c r="AN38" s="24"/>
      <c r="AO38" s="133"/>
    </row>
    <row r="39" spans="1:45" ht="43.5" customHeight="1" thickBot="1" x14ac:dyDescent="0.2">
      <c r="A39" s="124"/>
      <c r="B39" s="125"/>
      <c r="C39" s="43" t="s">
        <v>27</v>
      </c>
      <c r="D39" s="44"/>
      <c r="E39" s="45"/>
      <c r="F39" s="46"/>
      <c r="G39" s="47" t="s">
        <v>28</v>
      </c>
      <c r="H39" s="44"/>
      <c r="I39" s="48"/>
      <c r="J39" s="45"/>
      <c r="K39" s="49" t="s">
        <v>29</v>
      </c>
      <c r="L39" s="44"/>
      <c r="M39" s="48"/>
      <c r="N39" s="45"/>
      <c r="O39" s="50" t="s">
        <v>30</v>
      </c>
      <c r="P39" s="48"/>
      <c r="Q39" s="45"/>
      <c r="R39" s="47" t="s">
        <v>31</v>
      </c>
      <c r="S39" s="48"/>
      <c r="T39" s="45"/>
      <c r="U39" s="43" t="s">
        <v>32</v>
      </c>
      <c r="W39" s="119"/>
      <c r="X39" s="45"/>
      <c r="Y39" s="50" t="s">
        <v>33</v>
      </c>
      <c r="Z39" s="48"/>
      <c r="AA39" s="45"/>
      <c r="AB39" s="43" t="s">
        <v>34</v>
      </c>
      <c r="AC39" s="48"/>
      <c r="AD39" s="45"/>
      <c r="AE39" s="47" t="s">
        <v>35</v>
      </c>
      <c r="AF39" s="48"/>
      <c r="AG39" s="45"/>
      <c r="AH39" s="43" t="s">
        <v>36</v>
      </c>
      <c r="AI39" s="48"/>
      <c r="AJ39" s="45"/>
      <c r="AK39" s="43" t="s">
        <v>37</v>
      </c>
      <c r="AL39" s="48"/>
      <c r="AM39" s="45"/>
      <c r="AN39" s="132" t="s">
        <v>38</v>
      </c>
      <c r="AO39" s="136" t="s">
        <v>50</v>
      </c>
      <c r="AP39" s="137" t="s">
        <v>73</v>
      </c>
      <c r="AQ39" s="127"/>
      <c r="AR39" s="127" t="s">
        <v>74</v>
      </c>
      <c r="AS39" s="127"/>
    </row>
    <row r="40" spans="1:45" ht="65.099999999999994" customHeight="1" x14ac:dyDescent="0.15">
      <c r="A40" s="271" t="s">
        <v>3</v>
      </c>
      <c r="B40" s="286"/>
      <c r="C40" s="54">
        <v>0</v>
      </c>
      <c r="D40" s="52"/>
      <c r="E40" s="271" t="s">
        <v>3</v>
      </c>
      <c r="F40" s="272"/>
      <c r="G40" s="51">
        <v>0</v>
      </c>
      <c r="H40" s="52"/>
      <c r="I40" s="271" t="s">
        <v>3</v>
      </c>
      <c r="J40" s="272"/>
      <c r="K40" s="51">
        <v>0</v>
      </c>
      <c r="L40" s="52"/>
      <c r="M40" s="271" t="s">
        <v>3</v>
      </c>
      <c r="N40" s="272"/>
      <c r="O40" s="51">
        <v>0</v>
      </c>
      <c r="P40" s="271" t="s">
        <v>3</v>
      </c>
      <c r="Q40" s="272"/>
      <c r="R40" s="54">
        <v>0</v>
      </c>
      <c r="S40" s="273" t="s">
        <v>3</v>
      </c>
      <c r="T40" s="273"/>
      <c r="U40" s="51">
        <v>0</v>
      </c>
      <c r="W40" s="113" t="s">
        <v>3</v>
      </c>
      <c r="X40" s="114"/>
      <c r="Y40" s="51">
        <v>0</v>
      </c>
      <c r="Z40" s="146" t="s">
        <v>3</v>
      </c>
      <c r="AA40" s="145"/>
      <c r="AB40" s="51">
        <v>0</v>
      </c>
      <c r="AC40" s="146" t="s">
        <v>3</v>
      </c>
      <c r="AD40" s="145"/>
      <c r="AE40" s="51">
        <v>0</v>
      </c>
      <c r="AF40" s="146" t="s">
        <v>3</v>
      </c>
      <c r="AG40" s="145"/>
      <c r="AH40" s="51">
        <v>0</v>
      </c>
      <c r="AI40" s="146" t="s">
        <v>3</v>
      </c>
      <c r="AJ40" s="145"/>
      <c r="AK40" s="55">
        <v>0</v>
      </c>
      <c r="AL40" s="144" t="s">
        <v>3</v>
      </c>
      <c r="AM40" s="145"/>
      <c r="AN40" s="53">
        <v>0</v>
      </c>
      <c r="AO40" s="130">
        <f t="shared" ref="AO40:AO47" si="0">SUM(C40:AN40)</f>
        <v>0</v>
      </c>
      <c r="AP40" s="134"/>
      <c r="AQ40" s="135"/>
      <c r="AR40" s="135"/>
      <c r="AS40" s="135"/>
    </row>
    <row r="41" spans="1:45" ht="65.099999999999994" customHeight="1" x14ac:dyDescent="0.15">
      <c r="A41" s="262" t="s">
        <v>1</v>
      </c>
      <c r="B41" s="263"/>
      <c r="C41" s="57">
        <v>2</v>
      </c>
      <c r="D41" s="52"/>
      <c r="E41" s="262" t="s">
        <v>1</v>
      </c>
      <c r="F41" s="264"/>
      <c r="G41" s="56">
        <v>3</v>
      </c>
      <c r="H41" s="52"/>
      <c r="I41" s="262" t="s">
        <v>1</v>
      </c>
      <c r="J41" s="264"/>
      <c r="K41" s="56">
        <v>4</v>
      </c>
      <c r="L41" s="52"/>
      <c r="M41" s="262" t="s">
        <v>1</v>
      </c>
      <c r="N41" s="264"/>
      <c r="O41" s="56">
        <v>3</v>
      </c>
      <c r="P41" s="262" t="s">
        <v>1</v>
      </c>
      <c r="Q41" s="264"/>
      <c r="R41" s="57">
        <v>1</v>
      </c>
      <c r="S41" s="265" t="s">
        <v>1</v>
      </c>
      <c r="T41" s="265"/>
      <c r="U41" s="56">
        <v>3</v>
      </c>
      <c r="W41" s="120" t="s">
        <v>1</v>
      </c>
      <c r="X41" s="115"/>
      <c r="Y41" s="56">
        <v>4</v>
      </c>
      <c r="Z41" s="140" t="s">
        <v>1</v>
      </c>
      <c r="AA41" s="141"/>
      <c r="AB41" s="56">
        <v>4</v>
      </c>
      <c r="AC41" s="140" t="s">
        <v>1</v>
      </c>
      <c r="AD41" s="141"/>
      <c r="AE41" s="56">
        <v>3</v>
      </c>
      <c r="AF41" s="140" t="s">
        <v>1</v>
      </c>
      <c r="AG41" s="141"/>
      <c r="AH41" s="56">
        <v>2</v>
      </c>
      <c r="AI41" s="140" t="s">
        <v>1</v>
      </c>
      <c r="AJ41" s="141"/>
      <c r="AK41" s="56">
        <v>4</v>
      </c>
      <c r="AL41" s="140" t="s">
        <v>1</v>
      </c>
      <c r="AM41" s="141"/>
      <c r="AN41" s="56">
        <v>4</v>
      </c>
      <c r="AO41" s="129">
        <f t="shared" si="0"/>
        <v>37</v>
      </c>
      <c r="AP41" s="128">
        <v>4</v>
      </c>
      <c r="AQ41" s="128"/>
      <c r="AR41" s="128">
        <f>AO41+AP41-AQ41</f>
        <v>41</v>
      </c>
      <c r="AS41" s="128"/>
    </row>
    <row r="42" spans="1:45" ht="65.099999999999994" customHeight="1" x14ac:dyDescent="0.15">
      <c r="A42" s="262" t="s">
        <v>5</v>
      </c>
      <c r="B42" s="263"/>
      <c r="C42" s="53">
        <v>4</v>
      </c>
      <c r="D42" s="52"/>
      <c r="E42" s="262" t="s">
        <v>5</v>
      </c>
      <c r="F42" s="264"/>
      <c r="G42" s="55">
        <v>3</v>
      </c>
      <c r="H42" s="52"/>
      <c r="I42" s="262" t="s">
        <v>5</v>
      </c>
      <c r="J42" s="264"/>
      <c r="K42" s="55">
        <v>5</v>
      </c>
      <c r="L42" s="52"/>
      <c r="M42" s="262" t="s">
        <v>5</v>
      </c>
      <c r="N42" s="264"/>
      <c r="O42" s="55">
        <v>2</v>
      </c>
      <c r="P42" s="262" t="s">
        <v>5</v>
      </c>
      <c r="Q42" s="264"/>
      <c r="R42" s="53">
        <v>0</v>
      </c>
      <c r="S42" s="265" t="s">
        <v>5</v>
      </c>
      <c r="T42" s="265"/>
      <c r="U42" s="55">
        <v>4</v>
      </c>
      <c r="W42" s="121" t="s">
        <v>5</v>
      </c>
      <c r="X42" s="116"/>
      <c r="Y42" s="55">
        <v>4</v>
      </c>
      <c r="Z42" s="140" t="s">
        <v>5</v>
      </c>
      <c r="AA42" s="141"/>
      <c r="AB42" s="55">
        <v>3</v>
      </c>
      <c r="AC42" s="140" t="s">
        <v>5</v>
      </c>
      <c r="AD42" s="141"/>
      <c r="AE42" s="55">
        <v>4</v>
      </c>
      <c r="AF42" s="140" t="s">
        <v>5</v>
      </c>
      <c r="AG42" s="141"/>
      <c r="AH42" s="55">
        <v>3</v>
      </c>
      <c r="AI42" s="140" t="s">
        <v>5</v>
      </c>
      <c r="AJ42" s="141"/>
      <c r="AK42" s="55">
        <v>3</v>
      </c>
      <c r="AL42" s="140" t="s">
        <v>5</v>
      </c>
      <c r="AM42" s="141"/>
      <c r="AN42" s="55">
        <v>4</v>
      </c>
      <c r="AO42" s="130">
        <f t="shared" si="0"/>
        <v>39</v>
      </c>
      <c r="AP42" s="128"/>
      <c r="AQ42" s="128"/>
      <c r="AR42" s="128">
        <f>AO42+AP42-AQ42</f>
        <v>39</v>
      </c>
      <c r="AS42" s="128"/>
    </row>
    <row r="43" spans="1:45" ht="65.099999999999994" customHeight="1" x14ac:dyDescent="0.15">
      <c r="A43" s="262" t="s">
        <v>6</v>
      </c>
      <c r="B43" s="263"/>
      <c r="C43" s="57">
        <v>3</v>
      </c>
      <c r="D43" s="52"/>
      <c r="E43" s="262" t="s">
        <v>6</v>
      </c>
      <c r="F43" s="264"/>
      <c r="G43" s="56">
        <v>3</v>
      </c>
      <c r="H43" s="52"/>
      <c r="I43" s="262" t="s">
        <v>6</v>
      </c>
      <c r="J43" s="264"/>
      <c r="K43" s="56">
        <v>4</v>
      </c>
      <c r="L43" s="52"/>
      <c r="M43" s="262" t="s">
        <v>6</v>
      </c>
      <c r="N43" s="264"/>
      <c r="O43" s="56">
        <v>3</v>
      </c>
      <c r="P43" s="262" t="s">
        <v>6</v>
      </c>
      <c r="Q43" s="264"/>
      <c r="R43" s="57">
        <v>0</v>
      </c>
      <c r="S43" s="265" t="s">
        <v>6</v>
      </c>
      <c r="T43" s="265"/>
      <c r="U43" s="56">
        <v>4</v>
      </c>
      <c r="W43" s="121" t="s">
        <v>6</v>
      </c>
      <c r="X43" s="116"/>
      <c r="Y43" s="56">
        <v>4</v>
      </c>
      <c r="Z43" s="140" t="s">
        <v>6</v>
      </c>
      <c r="AA43" s="141"/>
      <c r="AB43" s="56">
        <v>4</v>
      </c>
      <c r="AC43" s="140" t="s">
        <v>6</v>
      </c>
      <c r="AD43" s="141"/>
      <c r="AE43" s="56">
        <v>4</v>
      </c>
      <c r="AF43" s="140" t="s">
        <v>6</v>
      </c>
      <c r="AG43" s="141"/>
      <c r="AH43" s="56">
        <v>3</v>
      </c>
      <c r="AI43" s="140" t="s">
        <v>6</v>
      </c>
      <c r="AJ43" s="141"/>
      <c r="AK43" s="56">
        <v>4</v>
      </c>
      <c r="AL43" s="140" t="s">
        <v>6</v>
      </c>
      <c r="AM43" s="141"/>
      <c r="AN43" s="56">
        <v>4</v>
      </c>
      <c r="AO43" s="129">
        <f t="shared" si="0"/>
        <v>40</v>
      </c>
      <c r="AP43" s="128"/>
      <c r="AQ43" s="128"/>
      <c r="AR43" s="128">
        <f>AO43+AP43-AQ43</f>
        <v>40</v>
      </c>
      <c r="AS43" s="128"/>
    </row>
    <row r="44" spans="1:45" ht="65.099999999999994" customHeight="1" x14ac:dyDescent="0.15">
      <c r="A44" s="262" t="s">
        <v>4</v>
      </c>
      <c r="B44" s="263"/>
      <c r="C44" s="57">
        <v>4</v>
      </c>
      <c r="D44" s="52"/>
      <c r="E44" s="262" t="s">
        <v>4</v>
      </c>
      <c r="F44" s="264"/>
      <c r="G44" s="56">
        <v>4</v>
      </c>
      <c r="H44" s="52"/>
      <c r="I44" s="262" t="s">
        <v>4</v>
      </c>
      <c r="J44" s="264"/>
      <c r="K44" s="56">
        <v>4</v>
      </c>
      <c r="L44" s="52"/>
      <c r="M44" s="262" t="s">
        <v>4</v>
      </c>
      <c r="N44" s="264"/>
      <c r="O44" s="56">
        <v>3</v>
      </c>
      <c r="P44" s="262" t="s">
        <v>4</v>
      </c>
      <c r="Q44" s="264"/>
      <c r="R44" s="57">
        <v>0</v>
      </c>
      <c r="S44" s="265" t="s">
        <v>4</v>
      </c>
      <c r="T44" s="265"/>
      <c r="U44" s="56">
        <v>4</v>
      </c>
      <c r="W44" s="121" t="s">
        <v>4</v>
      </c>
      <c r="X44" s="116"/>
      <c r="Y44" s="56">
        <v>5</v>
      </c>
      <c r="Z44" s="140" t="s">
        <v>4</v>
      </c>
      <c r="AA44" s="141"/>
      <c r="AB44" s="56">
        <v>4</v>
      </c>
      <c r="AC44" s="140" t="s">
        <v>4</v>
      </c>
      <c r="AD44" s="141"/>
      <c r="AE44" s="56">
        <v>4</v>
      </c>
      <c r="AF44" s="140" t="s">
        <v>4</v>
      </c>
      <c r="AG44" s="141"/>
      <c r="AH44" s="56">
        <v>4</v>
      </c>
      <c r="AI44" s="140" t="s">
        <v>4</v>
      </c>
      <c r="AJ44" s="141"/>
      <c r="AK44" s="56">
        <v>3</v>
      </c>
      <c r="AL44" s="140" t="s">
        <v>4</v>
      </c>
      <c r="AM44" s="141"/>
      <c r="AN44" s="56">
        <v>3</v>
      </c>
      <c r="AO44" s="129">
        <f t="shared" si="0"/>
        <v>42</v>
      </c>
      <c r="AP44" s="128"/>
      <c r="AQ44" s="128"/>
      <c r="AR44" s="128">
        <f>AO44+AP44-AQ44</f>
        <v>42</v>
      </c>
      <c r="AS44" s="128"/>
    </row>
    <row r="45" spans="1:45" ht="65.099999999999994" customHeight="1" x14ac:dyDescent="0.15">
      <c r="A45" s="262" t="s">
        <v>7</v>
      </c>
      <c r="B45" s="263"/>
      <c r="C45" s="53">
        <v>3</v>
      </c>
      <c r="D45" s="52"/>
      <c r="E45" s="262" t="s">
        <v>7</v>
      </c>
      <c r="F45" s="264"/>
      <c r="G45" s="55">
        <v>5</v>
      </c>
      <c r="H45" s="52"/>
      <c r="I45" s="262" t="s">
        <v>7</v>
      </c>
      <c r="J45" s="264"/>
      <c r="K45" s="55">
        <v>4</v>
      </c>
      <c r="L45" s="52"/>
      <c r="M45" s="262" t="s">
        <v>7</v>
      </c>
      <c r="N45" s="264"/>
      <c r="O45" s="55">
        <v>3</v>
      </c>
      <c r="P45" s="262" t="s">
        <v>7</v>
      </c>
      <c r="Q45" s="264"/>
      <c r="R45" s="53">
        <v>1</v>
      </c>
      <c r="S45" s="265" t="s">
        <v>7</v>
      </c>
      <c r="T45" s="265"/>
      <c r="U45" s="55">
        <v>4</v>
      </c>
      <c r="W45" s="121" t="s">
        <v>7</v>
      </c>
      <c r="X45" s="116"/>
      <c r="Y45" s="55">
        <v>4</v>
      </c>
      <c r="Z45" s="140" t="s">
        <v>7</v>
      </c>
      <c r="AA45" s="141"/>
      <c r="AB45" s="55">
        <v>4</v>
      </c>
      <c r="AC45" s="140" t="s">
        <v>7</v>
      </c>
      <c r="AD45" s="141"/>
      <c r="AE45" s="55">
        <v>3</v>
      </c>
      <c r="AF45" s="140" t="s">
        <v>7</v>
      </c>
      <c r="AG45" s="141"/>
      <c r="AH45" s="55">
        <v>4</v>
      </c>
      <c r="AI45" s="140" t="s">
        <v>7</v>
      </c>
      <c r="AJ45" s="141"/>
      <c r="AK45" s="55">
        <v>4</v>
      </c>
      <c r="AL45" s="140" t="s">
        <v>7</v>
      </c>
      <c r="AM45" s="141"/>
      <c r="AN45" s="55">
        <v>3</v>
      </c>
      <c r="AO45" s="129">
        <f t="shared" si="0"/>
        <v>42</v>
      </c>
      <c r="AP45" s="128"/>
      <c r="AQ45" s="128"/>
      <c r="AR45" s="128">
        <f>AO45+AP45-AQ45</f>
        <v>42</v>
      </c>
      <c r="AS45" s="128"/>
    </row>
    <row r="46" spans="1:45" ht="65.099999999999994" customHeight="1" thickBot="1" x14ac:dyDescent="0.2">
      <c r="A46" s="288" t="s">
        <v>2</v>
      </c>
      <c r="B46" s="289"/>
      <c r="C46" s="60">
        <v>1</v>
      </c>
      <c r="D46" s="59"/>
      <c r="E46" s="288" t="s">
        <v>2</v>
      </c>
      <c r="F46" s="290"/>
      <c r="G46" s="58">
        <v>0</v>
      </c>
      <c r="H46" s="59"/>
      <c r="I46" s="288" t="s">
        <v>2</v>
      </c>
      <c r="J46" s="290"/>
      <c r="K46" s="58">
        <v>1</v>
      </c>
      <c r="L46" s="59"/>
      <c r="M46" s="288" t="s">
        <v>2</v>
      </c>
      <c r="N46" s="290"/>
      <c r="O46" s="58">
        <v>0</v>
      </c>
      <c r="P46" s="288" t="s">
        <v>2</v>
      </c>
      <c r="Q46" s="290"/>
      <c r="R46" s="60">
        <v>0</v>
      </c>
      <c r="S46" s="291" t="s">
        <v>2</v>
      </c>
      <c r="T46" s="291"/>
      <c r="U46" s="58">
        <v>1</v>
      </c>
      <c r="W46" s="122" t="s">
        <v>2</v>
      </c>
      <c r="X46" s="117"/>
      <c r="Y46" s="58">
        <v>1</v>
      </c>
      <c r="Z46" s="142" t="s">
        <v>2</v>
      </c>
      <c r="AA46" s="143"/>
      <c r="AB46" s="58">
        <v>0</v>
      </c>
      <c r="AC46" s="142" t="s">
        <v>2</v>
      </c>
      <c r="AD46" s="143"/>
      <c r="AE46" s="58">
        <v>0</v>
      </c>
      <c r="AF46" s="142" t="s">
        <v>2</v>
      </c>
      <c r="AG46" s="143"/>
      <c r="AH46" s="58">
        <v>0</v>
      </c>
      <c r="AI46" s="142" t="s">
        <v>2</v>
      </c>
      <c r="AJ46" s="143"/>
      <c r="AK46" s="58">
        <v>0</v>
      </c>
      <c r="AL46" s="142" t="s">
        <v>2</v>
      </c>
      <c r="AM46" s="143"/>
      <c r="AN46" s="58">
        <v>0</v>
      </c>
      <c r="AO46" s="131">
        <f t="shared" si="0"/>
        <v>4</v>
      </c>
      <c r="AP46" s="128"/>
      <c r="AQ46" s="128"/>
      <c r="AR46" s="128"/>
      <c r="AS46" s="128"/>
    </row>
    <row r="47" spans="1:45" ht="65.099999999999994" customHeight="1" thickBot="1" x14ac:dyDescent="0.2">
      <c r="A47" s="292" t="s">
        <v>8</v>
      </c>
      <c r="B47" s="293"/>
      <c r="C47" s="62">
        <f>SUM(C40:C46)</f>
        <v>17</v>
      </c>
      <c r="D47" s="59"/>
      <c r="E47" s="292" t="s">
        <v>8</v>
      </c>
      <c r="F47" s="301"/>
      <c r="G47" s="62">
        <f>SUM(G40:G46)</f>
        <v>18</v>
      </c>
      <c r="H47" s="59"/>
      <c r="I47" s="292" t="s">
        <v>8</v>
      </c>
      <c r="J47" s="301"/>
      <c r="K47" s="62">
        <f>SUM(K40:K46)</f>
        <v>22</v>
      </c>
      <c r="L47" s="59"/>
      <c r="M47" s="292" t="s">
        <v>8</v>
      </c>
      <c r="N47" s="301"/>
      <c r="O47" s="62">
        <f>SUM(O40:O46)</f>
        <v>14</v>
      </c>
      <c r="P47" s="292" t="s">
        <v>8</v>
      </c>
      <c r="Q47" s="301"/>
      <c r="R47" s="62">
        <f>SUM(R40:R46)</f>
        <v>2</v>
      </c>
      <c r="S47" s="287" t="s">
        <v>8</v>
      </c>
      <c r="T47" s="287"/>
      <c r="U47" s="63">
        <f>SUM(U40:U46)</f>
        <v>20</v>
      </c>
      <c r="W47" s="123" t="s">
        <v>8</v>
      </c>
      <c r="X47" s="118"/>
      <c r="Y47" s="62">
        <f>SUM(Y40:Y46)</f>
        <v>22</v>
      </c>
      <c r="Z47" s="138" t="s">
        <v>8</v>
      </c>
      <c r="AA47" s="139"/>
      <c r="AB47" s="62">
        <f>SUM(AB40:AB46)</f>
        <v>19</v>
      </c>
      <c r="AC47" s="138" t="s">
        <v>8</v>
      </c>
      <c r="AD47" s="139"/>
      <c r="AE47" s="62">
        <f>SUM(AE40:AE46)</f>
        <v>18</v>
      </c>
      <c r="AF47" s="64" t="s">
        <v>8</v>
      </c>
      <c r="AG47" s="139"/>
      <c r="AH47" s="65">
        <f>SUM(AH40:AH46)</f>
        <v>16</v>
      </c>
      <c r="AI47" s="138" t="s">
        <v>8</v>
      </c>
      <c r="AJ47" s="139"/>
      <c r="AK47" s="61">
        <f>SUM(AK40:AK46)</f>
        <v>18</v>
      </c>
      <c r="AL47" s="64" t="s">
        <v>8</v>
      </c>
      <c r="AM47" s="66"/>
      <c r="AN47" s="61">
        <f>SUM(AN40:AN46)</f>
        <v>18</v>
      </c>
      <c r="AO47" s="65">
        <f t="shared" si="0"/>
        <v>204</v>
      </c>
      <c r="AP47" s="126"/>
      <c r="AQ47" s="128"/>
      <c r="AR47" s="128"/>
      <c r="AS47" s="128"/>
    </row>
    <row r="48" spans="1:45" ht="65.099999999999994" customHeight="1" x14ac:dyDescent="0.15">
      <c r="G48" s="1"/>
      <c r="K48" s="67"/>
      <c r="O48" s="68"/>
      <c r="P48" s="68"/>
      <c r="W48" s="40"/>
      <c r="X48" s="26"/>
      <c r="Z48" s="40"/>
      <c r="AA48" s="67"/>
      <c r="AC48" s="40"/>
      <c r="AD48" s="39"/>
      <c r="AF48" s="40"/>
      <c r="AG48" s="39"/>
      <c r="AI48" s="40"/>
      <c r="AJ48" s="39"/>
      <c r="AM48" s="69"/>
    </row>
    <row r="49" spans="3:36" ht="65.099999999999994" customHeight="1" thickBot="1" x14ac:dyDescent="0.2">
      <c r="U49" s="34"/>
      <c r="W49" s="40"/>
      <c r="X49" s="34"/>
      <c r="Z49" s="40"/>
      <c r="AA49" s="34"/>
      <c r="AC49" s="40"/>
      <c r="AD49" s="34"/>
      <c r="AF49" s="40"/>
      <c r="AG49" s="39"/>
      <c r="AI49" s="40"/>
      <c r="AJ49" s="39"/>
    </row>
    <row r="50" spans="3:36" ht="65.099999999999994" customHeight="1" thickBot="1" x14ac:dyDescent="0.2">
      <c r="C50" s="302" t="s">
        <v>46</v>
      </c>
      <c r="D50" s="285"/>
      <c r="E50" s="285"/>
      <c r="F50" s="285"/>
      <c r="G50" s="285"/>
      <c r="I50" s="303" t="s">
        <v>47</v>
      </c>
      <c r="J50" s="304"/>
      <c r="K50" s="304"/>
      <c r="L50" s="27"/>
      <c r="M50" s="305" t="s">
        <v>51</v>
      </c>
      <c r="N50" s="306"/>
      <c r="O50" s="307"/>
      <c r="P50" s="308" t="s">
        <v>52</v>
      </c>
      <c r="Q50" s="309"/>
      <c r="R50" s="309"/>
      <c r="S50" s="34"/>
      <c r="T50" s="37"/>
      <c r="U50" s="74" t="s">
        <v>64</v>
      </c>
      <c r="V50" s="75"/>
      <c r="W50" s="76" t="s">
        <v>52</v>
      </c>
      <c r="X50" s="77" t="s">
        <v>62</v>
      </c>
      <c r="Y50" s="75"/>
      <c r="Z50" s="76" t="s">
        <v>52</v>
      </c>
      <c r="AA50" s="77" t="s">
        <v>63</v>
      </c>
      <c r="AB50" s="75"/>
      <c r="AC50" s="76" t="s">
        <v>52</v>
      </c>
      <c r="AD50" s="78" t="s">
        <v>53</v>
      </c>
      <c r="AE50" s="38"/>
      <c r="AF50" s="37"/>
      <c r="AG50" s="34"/>
      <c r="AH50" s="34"/>
      <c r="AI50" s="37"/>
      <c r="AJ50" s="34"/>
    </row>
    <row r="51" spans="3:36" ht="65.099999999999994" customHeight="1" x14ac:dyDescent="0.15">
      <c r="G51" s="28" t="s">
        <v>41</v>
      </c>
      <c r="H51" s="70"/>
      <c r="I51" s="294">
        <f t="shared" ref="I51:I58" si="1">AO40</f>
        <v>0</v>
      </c>
      <c r="J51" s="295"/>
      <c r="K51" s="295"/>
      <c r="L51" s="29"/>
      <c r="M51" s="296">
        <v>0</v>
      </c>
      <c r="N51" s="297"/>
      <c r="O51" s="298"/>
      <c r="P51" s="299"/>
      <c r="Q51" s="299"/>
      <c r="R51" s="300"/>
      <c r="S51" s="34"/>
      <c r="T51" s="37"/>
      <c r="U51" s="79">
        <v>0</v>
      </c>
      <c r="V51" s="80"/>
      <c r="W51" s="81"/>
      <c r="X51" s="82">
        <f t="shared" ref="X51:X57" si="2">U40+Y40+AB40+AE40</f>
        <v>0</v>
      </c>
      <c r="Y51" s="80"/>
      <c r="Z51" s="83"/>
      <c r="AA51" s="82">
        <f t="shared" ref="AA51:AA57" si="3">AH40+AK40+AN40</f>
        <v>0</v>
      </c>
      <c r="AB51" s="80"/>
      <c r="AC51" s="84"/>
      <c r="AD51" s="85">
        <f>U51+X51+AA51</f>
        <v>0</v>
      </c>
      <c r="AE51" s="38"/>
      <c r="AF51" s="37"/>
      <c r="AG51" s="34"/>
      <c r="AH51" s="34"/>
      <c r="AI51" s="37"/>
      <c r="AJ51" s="34"/>
    </row>
    <row r="52" spans="3:36" ht="65.099999999999994" customHeight="1" x14ac:dyDescent="0.15">
      <c r="G52" s="30" t="s">
        <v>39</v>
      </c>
      <c r="H52" s="71"/>
      <c r="I52" s="269">
        <f t="shared" si="1"/>
        <v>37</v>
      </c>
      <c r="J52" s="270"/>
      <c r="K52" s="270"/>
      <c r="L52" s="31"/>
      <c r="M52" s="266">
        <v>38</v>
      </c>
      <c r="N52" s="267"/>
      <c r="O52" s="267"/>
      <c r="P52" s="266">
        <v>3</v>
      </c>
      <c r="Q52" s="267"/>
      <c r="R52" s="268"/>
      <c r="S52" s="34"/>
      <c r="T52" s="37"/>
      <c r="U52" s="86">
        <f t="shared" ref="U52:U57" si="4">C41+G41+K41+O41</f>
        <v>12</v>
      </c>
      <c r="V52" s="87"/>
      <c r="W52" s="88">
        <v>1</v>
      </c>
      <c r="X52" s="89">
        <f t="shared" si="2"/>
        <v>14</v>
      </c>
      <c r="Y52" s="87"/>
      <c r="Z52" s="88">
        <v>1</v>
      </c>
      <c r="AA52" s="89">
        <f t="shared" si="3"/>
        <v>10</v>
      </c>
      <c r="AB52" s="87"/>
      <c r="AC52" s="88">
        <v>1</v>
      </c>
      <c r="AD52" s="90">
        <f t="shared" ref="AD52:AD58" si="5">U52+X52+AA52</f>
        <v>36</v>
      </c>
      <c r="AE52" s="38"/>
      <c r="AF52" s="37"/>
      <c r="AG52" s="34"/>
      <c r="AH52" s="34"/>
      <c r="AI52" s="37"/>
      <c r="AJ52" s="34"/>
    </row>
    <row r="53" spans="3:36" ht="65.099999999999994" customHeight="1" x14ac:dyDescent="0.15">
      <c r="G53" s="30" t="s">
        <v>40</v>
      </c>
      <c r="H53" s="71"/>
      <c r="I53" s="269">
        <f t="shared" si="1"/>
        <v>39</v>
      </c>
      <c r="J53" s="270"/>
      <c r="K53" s="270"/>
      <c r="L53" s="31"/>
      <c r="M53" s="266">
        <v>39</v>
      </c>
      <c r="N53" s="267"/>
      <c r="O53" s="267"/>
      <c r="P53" s="266">
        <v>-1</v>
      </c>
      <c r="Q53" s="267"/>
      <c r="R53" s="268"/>
      <c r="S53" s="34"/>
      <c r="T53" s="37"/>
      <c r="U53" s="86">
        <f t="shared" si="4"/>
        <v>14</v>
      </c>
      <c r="V53" s="87"/>
      <c r="W53" s="88">
        <v>-1</v>
      </c>
      <c r="X53" s="89">
        <f t="shared" si="2"/>
        <v>15</v>
      </c>
      <c r="Y53" s="87"/>
      <c r="Z53" s="91"/>
      <c r="AA53" s="89">
        <f t="shared" si="3"/>
        <v>10</v>
      </c>
      <c r="AB53" s="87"/>
      <c r="AC53" s="88"/>
      <c r="AD53" s="90">
        <f t="shared" si="5"/>
        <v>39</v>
      </c>
      <c r="AE53" s="38"/>
      <c r="AF53" s="37"/>
      <c r="AG53" s="34"/>
      <c r="AH53" s="34"/>
      <c r="AI53" s="37"/>
      <c r="AJ53" s="34"/>
    </row>
    <row r="54" spans="3:36" ht="65.099999999999994" customHeight="1" x14ac:dyDescent="0.15">
      <c r="G54" s="30" t="s">
        <v>42</v>
      </c>
      <c r="H54" s="71"/>
      <c r="I54" s="269">
        <f t="shared" si="1"/>
        <v>40</v>
      </c>
      <c r="J54" s="270"/>
      <c r="K54" s="270"/>
      <c r="L54" s="31"/>
      <c r="M54" s="266">
        <v>39</v>
      </c>
      <c r="N54" s="267"/>
      <c r="O54" s="267"/>
      <c r="P54" s="266">
        <v>-1</v>
      </c>
      <c r="Q54" s="267"/>
      <c r="R54" s="268"/>
      <c r="S54" s="34"/>
      <c r="T54" s="37"/>
      <c r="U54" s="86">
        <f t="shared" si="4"/>
        <v>13</v>
      </c>
      <c r="V54" s="92"/>
      <c r="W54" s="88"/>
      <c r="X54" s="89">
        <f t="shared" si="2"/>
        <v>16</v>
      </c>
      <c r="Y54" s="87"/>
      <c r="Z54" s="88"/>
      <c r="AA54" s="89">
        <f t="shared" si="3"/>
        <v>11</v>
      </c>
      <c r="AB54" s="87"/>
      <c r="AC54" s="88">
        <v>-1</v>
      </c>
      <c r="AD54" s="90">
        <f t="shared" si="5"/>
        <v>40</v>
      </c>
      <c r="AE54" s="38"/>
      <c r="AF54" s="37"/>
      <c r="AG54" s="34"/>
      <c r="AH54" s="34"/>
      <c r="AI54" s="37"/>
      <c r="AJ54" s="34"/>
    </row>
    <row r="55" spans="3:36" ht="65.099999999999994" customHeight="1" x14ac:dyDescent="0.15">
      <c r="G55" s="30" t="s">
        <v>43</v>
      </c>
      <c r="H55" s="71"/>
      <c r="I55" s="269">
        <f t="shared" si="1"/>
        <v>42</v>
      </c>
      <c r="J55" s="270"/>
      <c r="K55" s="270"/>
      <c r="L55" s="31"/>
      <c r="M55" s="266">
        <v>39</v>
      </c>
      <c r="N55" s="267"/>
      <c r="O55" s="267"/>
      <c r="P55" s="266">
        <v>-1</v>
      </c>
      <c r="Q55" s="267"/>
      <c r="R55" s="268"/>
      <c r="S55" s="34"/>
      <c r="T55" s="37"/>
      <c r="U55" s="86">
        <f t="shared" si="4"/>
        <v>15</v>
      </c>
      <c r="V55" s="87"/>
      <c r="W55" s="88"/>
      <c r="X55" s="89">
        <f t="shared" si="2"/>
        <v>17</v>
      </c>
      <c r="Y55" s="87"/>
      <c r="Z55" s="88">
        <v>-1</v>
      </c>
      <c r="AA55" s="89">
        <f t="shared" si="3"/>
        <v>10</v>
      </c>
      <c r="AB55" s="92"/>
      <c r="AC55" s="93"/>
      <c r="AD55" s="90">
        <f t="shared" si="5"/>
        <v>42</v>
      </c>
      <c r="AE55" s="38"/>
      <c r="AF55" s="37"/>
      <c r="AG55" s="34"/>
      <c r="AH55" s="34"/>
      <c r="AI55" s="37"/>
      <c r="AJ55" s="34"/>
    </row>
    <row r="56" spans="3:36" ht="65.099999999999994" customHeight="1" x14ac:dyDescent="0.15">
      <c r="G56" s="30" t="s">
        <v>44</v>
      </c>
      <c r="H56" s="71"/>
      <c r="I56" s="269">
        <f t="shared" si="1"/>
        <v>42</v>
      </c>
      <c r="J56" s="270"/>
      <c r="K56" s="270"/>
      <c r="L56" s="31"/>
      <c r="M56" s="266">
        <v>41</v>
      </c>
      <c r="N56" s="267"/>
      <c r="O56" s="267"/>
      <c r="P56" s="266"/>
      <c r="Q56" s="267"/>
      <c r="R56" s="268"/>
      <c r="S56" s="34"/>
      <c r="T56" s="37"/>
      <c r="U56" s="86">
        <f t="shared" si="4"/>
        <v>15</v>
      </c>
      <c r="V56" s="87"/>
      <c r="W56" s="88"/>
      <c r="X56" s="89">
        <f t="shared" si="2"/>
        <v>15</v>
      </c>
      <c r="Y56" s="87"/>
      <c r="Z56" s="91"/>
      <c r="AA56" s="89">
        <f t="shared" si="3"/>
        <v>11</v>
      </c>
      <c r="AB56" s="87"/>
      <c r="AC56" s="93"/>
      <c r="AD56" s="90">
        <f t="shared" si="5"/>
        <v>41</v>
      </c>
      <c r="AE56" s="38"/>
      <c r="AF56" s="37"/>
      <c r="AG56" s="34"/>
      <c r="AH56" s="34"/>
      <c r="AI56" s="37"/>
      <c r="AJ56" s="34"/>
    </row>
    <row r="57" spans="3:36" ht="65.099999999999994" customHeight="1" thickBot="1" x14ac:dyDescent="0.2">
      <c r="C57" s="19"/>
      <c r="G57" s="32" t="s">
        <v>45</v>
      </c>
      <c r="H57" s="72"/>
      <c r="I57" s="279">
        <f t="shared" si="1"/>
        <v>4</v>
      </c>
      <c r="J57" s="280"/>
      <c r="K57" s="280"/>
      <c r="L57" s="33"/>
      <c r="M57" s="281">
        <v>4</v>
      </c>
      <c r="N57" s="282"/>
      <c r="O57" s="282"/>
      <c r="P57" s="281"/>
      <c r="Q57" s="282"/>
      <c r="R57" s="283"/>
      <c r="S57" s="34"/>
      <c r="T57" s="37"/>
      <c r="U57" s="94">
        <f t="shared" si="4"/>
        <v>2</v>
      </c>
      <c r="V57" s="95"/>
      <c r="W57" s="96"/>
      <c r="X57" s="97">
        <f t="shared" si="2"/>
        <v>2</v>
      </c>
      <c r="Y57" s="95"/>
      <c r="Z57" s="98"/>
      <c r="AA57" s="97">
        <f t="shared" si="3"/>
        <v>0</v>
      </c>
      <c r="AB57" s="95"/>
      <c r="AC57" s="99"/>
      <c r="AD57" s="100">
        <f t="shared" si="5"/>
        <v>4</v>
      </c>
      <c r="AE57" s="38"/>
      <c r="AF57" s="37"/>
      <c r="AG57" s="34"/>
      <c r="AH57" s="34"/>
      <c r="AI57" s="37"/>
      <c r="AJ57" s="34"/>
    </row>
    <row r="58" spans="3:36" ht="65.099999999999994" customHeight="1" thickBot="1" x14ac:dyDescent="0.2">
      <c r="G58" s="35" t="s">
        <v>49</v>
      </c>
      <c r="H58" s="73"/>
      <c r="I58" s="274">
        <f t="shared" si="1"/>
        <v>204</v>
      </c>
      <c r="J58" s="275"/>
      <c r="K58" s="275"/>
      <c r="L58" s="36"/>
      <c r="M58" s="275">
        <f>SUM(M51:O57)</f>
        <v>200</v>
      </c>
      <c r="N58" s="275"/>
      <c r="O58" s="276"/>
      <c r="P58" s="277"/>
      <c r="Q58" s="277"/>
      <c r="R58" s="278"/>
      <c r="S58" s="34"/>
      <c r="T58" s="37"/>
      <c r="U58" s="101">
        <f>SUM(U51:U57)</f>
        <v>71</v>
      </c>
      <c r="V58" s="102"/>
      <c r="W58" s="103"/>
      <c r="X58" s="104">
        <f>SUM(X51:X57)</f>
        <v>79</v>
      </c>
      <c r="Y58" s="102"/>
      <c r="Z58" s="103"/>
      <c r="AA58" s="104">
        <f>SUM(AA51:AA57)</f>
        <v>52</v>
      </c>
      <c r="AB58" s="102"/>
      <c r="AC58" s="105"/>
      <c r="AD58" s="106">
        <f t="shared" si="5"/>
        <v>202</v>
      </c>
      <c r="AE58" s="38"/>
      <c r="AF58" s="37"/>
      <c r="AG58" s="34"/>
      <c r="AH58" s="34"/>
      <c r="AI58" s="37"/>
      <c r="AJ58" s="34"/>
    </row>
  </sheetData>
  <mergeCells count="91">
    <mergeCell ref="I51:K51"/>
    <mergeCell ref="M51:O51"/>
    <mergeCell ref="P51:R51"/>
    <mergeCell ref="E47:F47"/>
    <mergeCell ref="I47:J47"/>
    <mergeCell ref="M47:N47"/>
    <mergeCell ref="P47:Q47"/>
    <mergeCell ref="C50:G50"/>
    <mergeCell ref="I50:K50"/>
    <mergeCell ref="M50:O50"/>
    <mergeCell ref="P50:R50"/>
    <mergeCell ref="M43:N43"/>
    <mergeCell ref="P43:Q43"/>
    <mergeCell ref="S47:T47"/>
    <mergeCell ref="A45:B45"/>
    <mergeCell ref="E45:F45"/>
    <mergeCell ref="I45:J45"/>
    <mergeCell ref="M45:N45"/>
    <mergeCell ref="P45:Q45"/>
    <mergeCell ref="S45:T45"/>
    <mergeCell ref="A46:B46"/>
    <mergeCell ref="E46:F46"/>
    <mergeCell ref="S46:T46"/>
    <mergeCell ref="I46:J46"/>
    <mergeCell ref="M46:N46"/>
    <mergeCell ref="P46:Q46"/>
    <mergeCell ref="A47:B47"/>
    <mergeCell ref="S43:T43"/>
    <mergeCell ref="A41:B41"/>
    <mergeCell ref="E41:F41"/>
    <mergeCell ref="I41:J41"/>
    <mergeCell ref="M41:N41"/>
    <mergeCell ref="P41:Q41"/>
    <mergeCell ref="S41:T41"/>
    <mergeCell ref="A42:B42"/>
    <mergeCell ref="P42:Q42"/>
    <mergeCell ref="S42:T42"/>
    <mergeCell ref="E42:F42"/>
    <mergeCell ref="I42:J42"/>
    <mergeCell ref="M42:N42"/>
    <mergeCell ref="A43:B43"/>
    <mergeCell ref="E43:F43"/>
    <mergeCell ref="I43:J43"/>
    <mergeCell ref="A37:K37"/>
    <mergeCell ref="A40:B40"/>
    <mergeCell ref="E40:F40"/>
    <mergeCell ref="I40:J40"/>
    <mergeCell ref="M40:N40"/>
    <mergeCell ref="P40:Q40"/>
    <mergeCell ref="S40:T40"/>
    <mergeCell ref="I58:K58"/>
    <mergeCell ref="M58:O58"/>
    <mergeCell ref="P58:R58"/>
    <mergeCell ref="I56:K56"/>
    <mergeCell ref="M56:O56"/>
    <mergeCell ref="P56:R56"/>
    <mergeCell ref="I57:K57"/>
    <mergeCell ref="M57:O57"/>
    <mergeCell ref="P57:R57"/>
    <mergeCell ref="I54:K54"/>
    <mergeCell ref="M54:O54"/>
    <mergeCell ref="P54:R54"/>
    <mergeCell ref="I55:K55"/>
    <mergeCell ref="M55:O55"/>
    <mergeCell ref="P55:R55"/>
    <mergeCell ref="I52:K52"/>
    <mergeCell ref="M52:O52"/>
    <mergeCell ref="P52:R52"/>
    <mergeCell ref="I53:K53"/>
    <mergeCell ref="M53:O53"/>
    <mergeCell ref="P53:R53"/>
    <mergeCell ref="A44:B44"/>
    <mergeCell ref="E44:F44"/>
    <mergeCell ref="S44:T44"/>
    <mergeCell ref="I44:J44"/>
    <mergeCell ref="M44:N44"/>
    <mergeCell ref="P44:Q44"/>
    <mergeCell ref="AO3:AO6"/>
    <mergeCell ref="AO9:AO12"/>
    <mergeCell ref="W2:Y2"/>
    <mergeCell ref="Z2:AB2"/>
    <mergeCell ref="AC2:AE2"/>
    <mergeCell ref="AF2:AH2"/>
    <mergeCell ref="AI2:AK2"/>
    <mergeCell ref="AL2:AN2"/>
    <mergeCell ref="S2:U2"/>
    <mergeCell ref="A2:C2"/>
    <mergeCell ref="E2:G2"/>
    <mergeCell ref="I2:K2"/>
    <mergeCell ref="M2:O2"/>
    <mergeCell ref="P2:R2"/>
  </mergeCells>
  <phoneticPr fontId="2"/>
  <pageMargins left="0.72" right="0.70866141732283472" top="0.74803149606299213" bottom="0.49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R４</vt:lpstr>
      <vt:lpstr>'R４'!Print_Area</vt:lpstr>
    </vt:vector>
  </TitlesOfParts>
  <Company>豊岡市教育委員会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yukio-okamoto</dc:creator>
  <cp:lastModifiedBy>Windows ユーザー</cp:lastModifiedBy>
  <cp:lastPrinted>2022-04-09T23:02:44Z</cp:lastPrinted>
  <dcterms:created xsi:type="dcterms:W3CDTF">2009-04-13T07:39:29Z</dcterms:created>
  <dcterms:modified xsi:type="dcterms:W3CDTF">2022-04-21T04:14:02Z</dcterms:modified>
</cp:coreProperties>
</file>